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<sst xmlns="http://schemas.openxmlformats.org/spreadsheetml/2006/main" count="150" uniqueCount="104">
  <si>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</si>
  <si>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</si>
  <si>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</si>
  <si>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</si>
  <si>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</si>
  <si>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</si>
  <si>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</si>
  <si>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</si>
  <si>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</si>
  <si>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</si>
  <si>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</si>
  <si>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</si>
  <si>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</si>
  <si>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</si>
  <si>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</si>
  <si>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</si>
  <si>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</si>
  <si>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</si>
  <si>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</si>
  <si>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</si>
  <si>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</si>
  <si>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</si>
  <si>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</si>
  <si>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</si>
  <si>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</si>
  <si>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</si>
  <si>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</si>
  <si>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</si>
  <si>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</si>
  <si>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</si>
  <si>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</si>
  <si>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</si>
  <si>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</si>
  <si>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</si>
  <si>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</si>
  <si>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</si>
  <si>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</si>
  <si>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</si>
  <si>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</si>
  <si>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</si>
  <si>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</si>
  <si>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</si>
  <si>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</si>
  <si>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</si>
  <si>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</si>
  <si>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</si>
  <si>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</si>
  <si>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</si>
  <si>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</si>
  <si>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</si>
  <si>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</si>
  <si>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</si>
  <si>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</si>
  <si>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</si>
  <si>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</si>
  <si>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</si>
  <si>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</si>
  <si>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</si>
  <si>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</si>
  <si>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</si>
  <si>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</si>
  <si>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</si>
  <si>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</si>
  <si>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</si>
  <si>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</si>
  <si>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</si>
  <si>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</si>
  <si>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</si>
  <si>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</si>
  <si>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</si>
  <si>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</si>
  <si>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</si>
  <si>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</si>
  <si>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</si>
  <si>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</si>
  <si>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</si>
  <si>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</si>
  <si>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</si>
  <si>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</si>
  <si>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</si>
  <si>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</si>
  <si>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Average price per pack (generic not included)</t>
  </si>
  <si>
    <t>Average price per pack adjusted for inflation (generic not included)</t>
  </si>
  <si>
    <t>District of Columbia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</si>
  <si>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</si>
  <si>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</si>
  <si>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</si>
  <si>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</si>
  <si>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</si>
  <si>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</si>
  <si>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</si>
  <si>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</si>
  <si>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</si>
  <si>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</si>
  <si>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</si>
  <si>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</si>
  <si>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</si>
  <si>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</si>
  <si>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</si>
  <si>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</si>
  <si>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</si>
  <si>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</si>
  <si>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n/a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</si>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</sst>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0.0;[Red]0.0"/>
    <numFmt numFmtId="167" formatCode="#,##0.0;[Red]#,##0.0"/>
    <numFmt numFmtId="168" formatCode="#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.0_);\(&quot;$&quot;#,##0.0\)"/>
    <numFmt numFmtId="173" formatCode="&quot;$&quot;#,##0.00"/>
    <numFmt numFmtId="174" formatCode="&quot;$&quot;#,##0.00;[Red]&quot;$&quot;#,##0.00"/>
    <numFmt numFmtId="175" formatCode="0.0%"/>
    <numFmt numFmtId="176" formatCode="&quot;$&quot;#,##0.00;\(&quot;$&quot;#,##0.00\)"/>
    <numFmt numFmtId="177" formatCode="&quot;$&quot;#,##0.000"/>
    <numFmt numFmtId="178" formatCode="#,##0.0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8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5" fillId="0" borderId="10" xfId="0" applyNumberFormat="1" applyFont="1" applyBorder="1" applyAlignment="1">
      <alignment horizontal="right" wrapText="1"/>
    </xf>
    <xf numFmtId="164" fontId="5" fillId="0" borderId="11" xfId="0" applyNumberFormat="1" applyFont="1" applyBorder="1" applyAlignment="1">
      <alignment horizontal="right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 applyProtection="1">
      <alignment horizontal="center" vertical="center"/>
      <protection locked="0"/>
    </xf>
    <xf numFmtId="173" fontId="4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77" fontId="4" fillId="0" borderId="10" xfId="0" applyNumberFormat="1" applyFont="1" applyFill="1" applyBorder="1" applyAlignment="1" applyProtection="1">
      <alignment horizontal="center" vertical="center"/>
      <protection locked="0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0" xfId="44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17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75" fontId="4" fillId="0" borderId="10" xfId="0" applyNumberFormat="1" applyFont="1" applyFill="1" applyBorder="1" applyAlignment="1" applyProtection="1">
      <alignment horizontal="center" vertical="center"/>
      <protection locked="0"/>
    </xf>
    <xf numFmtId="172" fontId="4" fillId="0" borderId="10" xfId="0" applyNumberFormat="1" applyFont="1" applyFill="1" applyBorder="1" applyAlignment="1" applyProtection="1">
      <alignment horizontal="center" vertical="center"/>
      <protection locked="0"/>
    </xf>
    <xf numFmtId="172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75" zoomScaleNormal="75" zoomScalePageLayoutView="0" workbookViewId="0" topLeftCell="A97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17.57421875" style="10" customWidth="1"/>
    <col min="2" max="14" width="9.140625" style="10" customWidth="1"/>
    <col min="15" max="15" width="11.421875" style="10" customWidth="1"/>
    <col min="16" max="16" width="10.8515625" style="10" customWidth="1"/>
    <col min="17" max="17" width="11.28125" style="10" customWidth="1"/>
    <col min="18" max="16384" width="9.140625" style="10" customWidth="1"/>
  </cols>
  <sheetData>
    <row r="1" spans="1:17" ht="12.75">
      <c r="A1" s="8"/>
      <c r="B1" s="8"/>
      <c r="C1" s="9" t="s">
        <v>83</v>
      </c>
      <c r="D1" s="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8" ht="12.75">
      <c r="A2" s="11" t="s">
        <v>0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9">
        <v>2006</v>
      </c>
      <c r="R2" s="1">
        <v>2007</v>
      </c>
    </row>
    <row r="3" spans="1:18" ht="24">
      <c r="A3" s="12" t="s">
        <v>1</v>
      </c>
      <c r="B3" s="13">
        <v>0.17</v>
      </c>
      <c r="C3" s="13">
        <v>0.32</v>
      </c>
      <c r="D3" s="13">
        <v>0.5</v>
      </c>
      <c r="E3" s="13">
        <v>0.65</v>
      </c>
      <c r="F3" s="13">
        <v>0.65</v>
      </c>
      <c r="G3" s="13">
        <v>0.65</v>
      </c>
      <c r="H3" s="13">
        <v>0.65</v>
      </c>
      <c r="I3" s="13">
        <v>0.65</v>
      </c>
      <c r="J3" s="13">
        <v>0.65</v>
      </c>
      <c r="K3" s="13">
        <v>0.65</v>
      </c>
      <c r="L3" s="13">
        <v>0.65</v>
      </c>
      <c r="M3" s="13">
        <v>0.65</v>
      </c>
      <c r="N3" s="13">
        <v>0.83</v>
      </c>
      <c r="O3" s="13">
        <v>1</v>
      </c>
      <c r="P3" s="14">
        <v>1</v>
      </c>
      <c r="Q3" s="14">
        <v>1</v>
      </c>
      <c r="R3" s="14">
        <v>1</v>
      </c>
    </row>
    <row r="4" spans="1:18" ht="36">
      <c r="A4" s="12" t="s">
        <v>2</v>
      </c>
      <c r="B4" s="13">
        <v>0.27</v>
      </c>
      <c r="C4" s="14">
        <v>0.49</v>
      </c>
      <c r="D4" s="14">
        <v>0.75</v>
      </c>
      <c r="E4" s="14">
        <v>0.96</v>
      </c>
      <c r="F4" s="14">
        <v>0.93</v>
      </c>
      <c r="G4" s="14">
        <v>0.9</v>
      </c>
      <c r="H4" s="14">
        <v>0.88</v>
      </c>
      <c r="I4" s="14">
        <v>0.86</v>
      </c>
      <c r="J4" s="14">
        <v>0.85</v>
      </c>
      <c r="K4" s="14">
        <v>0.82</v>
      </c>
      <c r="L4" s="14">
        <v>0.8</v>
      </c>
      <c r="M4" s="14">
        <v>0.78</v>
      </c>
      <c r="N4" s="14">
        <v>0.97</v>
      </c>
      <c r="O4" s="14">
        <v>1.15</v>
      </c>
      <c r="P4" s="14">
        <v>1.12</v>
      </c>
      <c r="Q4" s="14">
        <v>1.08</v>
      </c>
      <c r="R4" s="14">
        <v>1.05</v>
      </c>
    </row>
    <row r="5" spans="1:19" ht="24">
      <c r="A5" s="12" t="s">
        <v>3</v>
      </c>
      <c r="B5" s="16">
        <v>0.35</v>
      </c>
      <c r="C5" s="18">
        <v>0.5166666666666667</v>
      </c>
      <c r="D5" s="18">
        <v>0.72</v>
      </c>
      <c r="E5" s="18">
        <v>0.89</v>
      </c>
      <c r="F5" s="18">
        <v>0.89</v>
      </c>
      <c r="G5" s="18">
        <v>0.89</v>
      </c>
      <c r="H5" s="18">
        <v>0.89</v>
      </c>
      <c r="I5" s="18">
        <v>0.89</v>
      </c>
      <c r="J5" s="18">
        <v>0.89</v>
      </c>
      <c r="K5" s="18">
        <v>0.94</v>
      </c>
      <c r="L5" s="18">
        <v>0.99</v>
      </c>
      <c r="M5" s="18">
        <v>1.015</v>
      </c>
      <c r="N5" s="18">
        <v>1.215</v>
      </c>
      <c r="O5" s="18">
        <v>1.39</v>
      </c>
      <c r="P5" s="18">
        <v>1.39</v>
      </c>
      <c r="Q5" s="18">
        <v>1.39</v>
      </c>
      <c r="R5" s="18">
        <v>1.39</v>
      </c>
      <c r="S5" s="15"/>
    </row>
    <row r="6" spans="1:19" ht="36">
      <c r="A6" s="12" t="s">
        <v>4</v>
      </c>
      <c r="B6" s="16">
        <v>0.5615273544039788</v>
      </c>
      <c r="C6" s="18">
        <v>0.8031504223016738</v>
      </c>
      <c r="D6" s="18">
        <v>1.0854816824966078</v>
      </c>
      <c r="E6" s="18">
        <v>1.3076697032030562</v>
      </c>
      <c r="F6" s="18">
        <v>1.2712469647193259</v>
      </c>
      <c r="G6" s="18">
        <v>1.2374860956618465</v>
      </c>
      <c r="H6" s="18">
        <v>1.2031904826280924</v>
      </c>
      <c r="I6" s="18">
        <v>1.1824099907001462</v>
      </c>
      <c r="J6" s="18">
        <v>1.1623351181925035</v>
      </c>
      <c r="K6" s="18">
        <v>1.1927420378124602</v>
      </c>
      <c r="L6" s="18">
        <v>1.214574898785425</v>
      </c>
      <c r="M6" s="18">
        <v>1.2236286919831223</v>
      </c>
      <c r="N6" s="18">
        <v>1.4332900790373955</v>
      </c>
      <c r="O6" s="18">
        <v>1.604524991342491</v>
      </c>
      <c r="P6" s="18">
        <v>1.5575974899148364</v>
      </c>
      <c r="Q6" s="18">
        <v>1.500593760120911</v>
      </c>
      <c r="R6" s="18">
        <v>1.4627560217666513</v>
      </c>
      <c r="S6" s="15"/>
    </row>
    <row r="7" spans="1:19" ht="36">
      <c r="A7" s="12" t="s">
        <v>5</v>
      </c>
      <c r="B7" s="13">
        <v>1.593333333333333</v>
      </c>
      <c r="C7" s="20">
        <v>1.906333333333333</v>
      </c>
      <c r="D7" s="20">
        <v>2.0809999999999995</v>
      </c>
      <c r="E7" s="20">
        <v>2.160333333333333</v>
      </c>
      <c r="F7" s="20">
        <v>2.2566666666666664</v>
      </c>
      <c r="G7" s="20">
        <v>2.3226666666666667</v>
      </c>
      <c r="H7" s="20">
        <v>2.3243333333333336</v>
      </c>
      <c r="I7" s="20">
        <v>2.421</v>
      </c>
      <c r="J7" s="20">
        <v>2.768666666666667</v>
      </c>
      <c r="K7" s="20">
        <v>3.361333333333333</v>
      </c>
      <c r="L7" s="20">
        <v>3.6073333333333335</v>
      </c>
      <c r="M7" s="14">
        <v>3.754666666666667</v>
      </c>
      <c r="N7" s="14">
        <v>3.967</v>
      </c>
      <c r="O7" s="14">
        <v>4.135</v>
      </c>
      <c r="P7" s="14">
        <v>4.216666666666666</v>
      </c>
      <c r="Q7" s="14">
        <v>4.249</v>
      </c>
      <c r="R7" s="13">
        <v>4.256666666666666</v>
      </c>
      <c r="S7" s="15"/>
    </row>
    <row r="8" spans="1:19" ht="48">
      <c r="A8" s="12" t="s">
        <v>6</v>
      </c>
      <c r="B8" s="13">
        <v>2.5562864324295416</v>
      </c>
      <c r="C8" s="14">
        <v>2.9633659775117875</v>
      </c>
      <c r="D8" s="14">
        <v>3.1373435851047784</v>
      </c>
      <c r="E8" s="14">
        <v>3.17416005485356</v>
      </c>
      <c r="F8" s="14">
        <v>3.22334904537447</v>
      </c>
      <c r="G8" s="14">
        <v>3.2295142751205046</v>
      </c>
      <c r="H8" s="14">
        <v>3.1422648821594343</v>
      </c>
      <c r="I8" s="14">
        <v>3.2164208848146667</v>
      </c>
      <c r="J8" s="14">
        <v>3.6158634800400504</v>
      </c>
      <c r="K8" s="14">
        <v>4.265110180603138</v>
      </c>
      <c r="L8" s="14">
        <v>4.425632846685478</v>
      </c>
      <c r="M8" s="14">
        <v>4.5264215390797675</v>
      </c>
      <c r="N8" s="14">
        <v>4.679721599622508</v>
      </c>
      <c r="O8" s="14">
        <v>4.773173265612375</v>
      </c>
      <c r="P8" s="14">
        <v>4.72508591065292</v>
      </c>
      <c r="Q8" s="14">
        <v>4.587066825002698</v>
      </c>
      <c r="R8" s="13">
        <v>4.4794710786475145</v>
      </c>
      <c r="S8" s="15"/>
    </row>
    <row r="9" spans="1:19" ht="36">
      <c r="A9" s="12" t="s">
        <v>81</v>
      </c>
      <c r="B9" s="20">
        <v>1.6096666666666666</v>
      </c>
      <c r="C9" s="20">
        <v>2.0069999999999997</v>
      </c>
      <c r="D9" s="20">
        <v>2.2506666666666666</v>
      </c>
      <c r="E9" s="20">
        <v>2.2663333333333333</v>
      </c>
      <c r="F9" s="20">
        <v>2.373</v>
      </c>
      <c r="G9" s="20">
        <v>2.4426666666666663</v>
      </c>
      <c r="H9" s="20">
        <v>2.4386666666666663</v>
      </c>
      <c r="I9" s="20">
        <v>2.5086666666666666</v>
      </c>
      <c r="J9" s="20">
        <v>2.8566666666666665</v>
      </c>
      <c r="K9" s="20">
        <v>3.4739999999999998</v>
      </c>
      <c r="L9" s="20">
        <v>3.749666666666667</v>
      </c>
      <c r="M9" s="14">
        <v>3.9073333333333333</v>
      </c>
      <c r="N9" s="14">
        <v>4.148333333333333</v>
      </c>
      <c r="O9" s="14">
        <v>4.383</v>
      </c>
      <c r="P9" s="14">
        <v>4.468333333333334</v>
      </c>
      <c r="Q9" s="14">
        <v>4.542666666666666</v>
      </c>
      <c r="R9" s="13">
        <v>4.545999999999999</v>
      </c>
      <c r="S9" s="15"/>
    </row>
    <row r="10" spans="1:19" ht="48">
      <c r="A10" s="12" t="s">
        <v>82</v>
      </c>
      <c r="B10" s="13">
        <v>2.5562864324295416</v>
      </c>
      <c r="C10" s="14">
        <v>2.9633659775117875</v>
      </c>
      <c r="D10" s="14">
        <v>3.1373435851047784</v>
      </c>
      <c r="E10" s="14">
        <v>3.17416005485356</v>
      </c>
      <c r="F10" s="14">
        <v>3.22334904537447</v>
      </c>
      <c r="G10" s="14">
        <v>3.2295142751205046</v>
      </c>
      <c r="H10" s="14">
        <v>3.1422648821594343</v>
      </c>
      <c r="I10" s="14">
        <v>3.2164208848146667</v>
      </c>
      <c r="J10" s="14">
        <v>3.6158634800400504</v>
      </c>
      <c r="K10" s="14">
        <v>4.265110180603138</v>
      </c>
      <c r="L10" s="14">
        <v>4.425632846685478</v>
      </c>
      <c r="M10" s="14">
        <v>4.5264215390797675</v>
      </c>
      <c r="N10" s="14">
        <v>4.679721599622508</v>
      </c>
      <c r="O10" s="14">
        <v>4.773173265612375</v>
      </c>
      <c r="P10" s="14">
        <v>4.72508591065292</v>
      </c>
      <c r="Q10" s="14">
        <v>4.587066825002698</v>
      </c>
      <c r="R10" s="13">
        <v>4.4794710786475145</v>
      </c>
      <c r="S10" s="15"/>
    </row>
    <row r="11" spans="1:18" ht="48">
      <c r="A11" s="12" t="s">
        <v>7</v>
      </c>
      <c r="B11" s="35">
        <v>0.21966527196652721</v>
      </c>
      <c r="C11" s="24">
        <v>0.2710264032173458</v>
      </c>
      <c r="D11" s="24">
        <v>0.3459875060067276</v>
      </c>
      <c r="E11" s="24">
        <v>0.41197346088566583</v>
      </c>
      <c r="F11" s="24">
        <v>0.3943870014771049</v>
      </c>
      <c r="G11" s="24">
        <v>0.3831802525832377</v>
      </c>
      <c r="H11" s="24">
        <v>0.3829054926143697</v>
      </c>
      <c r="I11" s="24">
        <v>0.36761668731928954</v>
      </c>
      <c r="J11" s="24">
        <v>0.3214543703346978</v>
      </c>
      <c r="K11" s="24">
        <v>0.2796509321697739</v>
      </c>
      <c r="L11" s="24">
        <v>0.2744409536130105</v>
      </c>
      <c r="M11" s="24">
        <v>0.2703302556818182</v>
      </c>
      <c r="N11" s="24">
        <v>0.3062767834635745</v>
      </c>
      <c r="O11" s="24">
        <v>0.33615477629987905</v>
      </c>
      <c r="P11" s="24">
        <v>0.32964426877470365</v>
      </c>
      <c r="Q11" s="24">
        <v>0.3271357966580372</v>
      </c>
      <c r="R11" s="24">
        <v>0.32654659357870014</v>
      </c>
    </row>
    <row r="12" spans="1:18" ht="36">
      <c r="A12" s="12" t="s">
        <v>8</v>
      </c>
      <c r="B12" s="16" t="s">
        <v>100</v>
      </c>
      <c r="C12" s="16" t="s">
        <v>100</v>
      </c>
      <c r="D12" s="16" t="s">
        <v>100</v>
      </c>
      <c r="E12" s="17">
        <v>0.248691</v>
      </c>
      <c r="F12" s="17">
        <v>0.205813</v>
      </c>
      <c r="G12" s="17">
        <v>0.001</v>
      </c>
      <c r="H12" s="17">
        <v>0.072026</v>
      </c>
      <c r="I12" s="17">
        <v>0.40727</v>
      </c>
      <c r="J12" s="17">
        <v>0.641852</v>
      </c>
      <c r="K12" s="18">
        <v>0.685271</v>
      </c>
      <c r="L12" s="18">
        <v>0.8670754500000001</v>
      </c>
      <c r="M12" s="18">
        <v>1.127142116239316</v>
      </c>
      <c r="N12" s="18">
        <v>2.098758648614795</v>
      </c>
      <c r="O12" s="18">
        <v>1.8652953886659875</v>
      </c>
      <c r="P12" s="18">
        <v>1.4295263427917582</v>
      </c>
      <c r="Q12" s="19">
        <v>0.8745380536881417</v>
      </c>
      <c r="R12" s="18">
        <v>1.05065</v>
      </c>
    </row>
    <row r="13" spans="1:18" ht="48">
      <c r="A13" s="12" t="s">
        <v>94</v>
      </c>
      <c r="B13" s="16" t="s">
        <v>100</v>
      </c>
      <c r="C13" s="16" t="s">
        <v>100</v>
      </c>
      <c r="D13" s="16" t="s">
        <v>100</v>
      </c>
      <c r="E13" s="17">
        <v>0.365</v>
      </c>
      <c r="F13" s="17">
        <v>0.294</v>
      </c>
      <c r="G13" s="17">
        <v>0.001</v>
      </c>
      <c r="H13" s="17">
        <v>0.097</v>
      </c>
      <c r="I13" s="17">
        <v>0.541</v>
      </c>
      <c r="J13" s="17">
        <v>0.838</v>
      </c>
      <c r="K13" s="18">
        <v>0.87</v>
      </c>
      <c r="L13" s="18">
        <v>1.064</v>
      </c>
      <c r="M13" s="18">
        <v>1.359</v>
      </c>
      <c r="N13" s="18">
        <v>2.476</v>
      </c>
      <c r="O13" s="18">
        <v>2.153</v>
      </c>
      <c r="P13" s="18">
        <v>1.602</v>
      </c>
      <c r="Q13" s="19">
        <v>0.944</v>
      </c>
      <c r="R13" s="18">
        <v>1.106</v>
      </c>
    </row>
    <row r="14" spans="1:18" ht="36">
      <c r="A14" s="12" t="s">
        <v>9</v>
      </c>
      <c r="B14" s="16" t="s">
        <v>100</v>
      </c>
      <c r="C14" s="16" t="s">
        <v>100</v>
      </c>
      <c r="D14" s="16" t="s">
        <v>100</v>
      </c>
      <c r="E14" s="20">
        <v>0.41989464264609044</v>
      </c>
      <c r="F14" s="20">
        <v>0.35189047972397663</v>
      </c>
      <c r="G14" s="20">
        <v>0.0017347648612968756</v>
      </c>
      <c r="H14" s="20">
        <v>0.12634887945317702</v>
      </c>
      <c r="I14" s="20">
        <v>0.7189447873987392</v>
      </c>
      <c r="J14" s="20">
        <v>1.1305754670203612</v>
      </c>
      <c r="K14" s="14">
        <v>1.1998385673464813</v>
      </c>
      <c r="L14" s="14">
        <v>1.5083416035563846</v>
      </c>
      <c r="M14" s="14">
        <v>1.9486602553500423</v>
      </c>
      <c r="N14" s="14">
        <v>3.629007819284014</v>
      </c>
      <c r="O14" s="14">
        <v>3.2241201856142103</v>
      </c>
      <c r="P14" s="14">
        <v>2.4611573730779965</v>
      </c>
      <c r="Q14" s="14">
        <v>1.4981277279267324</v>
      </c>
      <c r="R14" s="14">
        <v>1.7902434161930427</v>
      </c>
    </row>
    <row r="15" spans="1:18" ht="48">
      <c r="A15" s="12" t="s">
        <v>95</v>
      </c>
      <c r="B15" s="16" t="s">
        <v>100</v>
      </c>
      <c r="C15" s="16" t="s">
        <v>100</v>
      </c>
      <c r="D15" s="16" t="s">
        <v>100</v>
      </c>
      <c r="E15" s="20">
        <v>0.6169477558714229</v>
      </c>
      <c r="F15" s="20">
        <v>0.5026288811940818</v>
      </c>
      <c r="G15" s="20">
        <v>0.002412075724828804</v>
      </c>
      <c r="H15" s="20">
        <v>0.17081097668403003</v>
      </c>
      <c r="I15" s="20">
        <v>0.9551544936877099</v>
      </c>
      <c r="J15" s="20">
        <v>1.4765253585220859</v>
      </c>
      <c r="K15" s="14">
        <v>1.5224445721944948</v>
      </c>
      <c r="L15" s="14">
        <v>1.8504988388619612</v>
      </c>
      <c r="M15" s="14">
        <v>2.3491986200723836</v>
      </c>
      <c r="N15" s="14">
        <v>4.281004859365358</v>
      </c>
      <c r="O15" s="14">
        <v>3.721713246697692</v>
      </c>
      <c r="P15" s="14">
        <v>2.757908306900489</v>
      </c>
      <c r="Q15" s="14">
        <v>1.6173245470438653</v>
      </c>
      <c r="R15" s="14">
        <v>1.883949163643507</v>
      </c>
    </row>
    <row r="16" spans="1:18" ht="24">
      <c r="A16" s="12" t="s">
        <v>10</v>
      </c>
      <c r="B16" s="16" t="s">
        <v>100</v>
      </c>
      <c r="C16" s="16" t="s">
        <v>100</v>
      </c>
      <c r="D16" s="16" t="s">
        <v>100</v>
      </c>
      <c r="E16" s="16" t="s">
        <v>100</v>
      </c>
      <c r="F16" s="16" t="s">
        <v>100</v>
      </c>
      <c r="G16" s="16" t="s">
        <v>100</v>
      </c>
      <c r="H16" s="16" t="s">
        <v>100</v>
      </c>
      <c r="I16" s="16" t="s">
        <v>100</v>
      </c>
      <c r="J16" s="21">
        <v>28</v>
      </c>
      <c r="K16" s="21">
        <v>34.9</v>
      </c>
      <c r="L16" s="21">
        <v>36.9</v>
      </c>
      <c r="M16" s="21">
        <v>42.1</v>
      </c>
      <c r="N16" s="21">
        <v>34.8</v>
      </c>
      <c r="O16" s="21">
        <v>37.7</v>
      </c>
      <c r="P16" s="21">
        <v>38.7</v>
      </c>
      <c r="Q16" s="21">
        <v>35.4</v>
      </c>
      <c r="R16" s="21">
        <v>36.9</v>
      </c>
    </row>
    <row r="17" spans="1:18" ht="36">
      <c r="A17" s="12" t="s">
        <v>96</v>
      </c>
      <c r="B17" s="16" t="s">
        <v>100</v>
      </c>
      <c r="C17" s="16" t="s">
        <v>100</v>
      </c>
      <c r="D17" s="16" t="s">
        <v>100</v>
      </c>
      <c r="E17" s="16" t="s">
        <v>100</v>
      </c>
      <c r="F17" s="16" t="s">
        <v>100</v>
      </c>
      <c r="G17" s="16" t="s">
        <v>100</v>
      </c>
      <c r="H17" s="16" t="s">
        <v>100</v>
      </c>
      <c r="I17" s="16" t="s">
        <v>100</v>
      </c>
      <c r="J17" s="21">
        <v>36.568</v>
      </c>
      <c r="K17" s="21">
        <v>44.284</v>
      </c>
      <c r="L17" s="21">
        <v>45.271</v>
      </c>
      <c r="M17" s="21">
        <v>50.753</v>
      </c>
      <c r="N17" s="21">
        <v>41.052</v>
      </c>
      <c r="O17" s="21">
        <v>43.518</v>
      </c>
      <c r="P17" s="21">
        <v>43.366</v>
      </c>
      <c r="Q17" s="21">
        <v>38.217</v>
      </c>
      <c r="R17" s="22">
        <v>38.831</v>
      </c>
    </row>
    <row r="18" spans="1:18" ht="24">
      <c r="A18" s="12" t="s">
        <v>11</v>
      </c>
      <c r="B18" s="36">
        <v>8.439</v>
      </c>
      <c r="C18" s="37">
        <v>14.272</v>
      </c>
      <c r="D18" s="37">
        <v>20.611</v>
      </c>
      <c r="E18" s="37">
        <v>21.412</v>
      </c>
      <c r="F18" s="37">
        <v>21.623</v>
      </c>
      <c r="G18" s="37">
        <v>20.596</v>
      </c>
      <c r="H18" s="37">
        <v>19.199</v>
      </c>
      <c r="I18" s="37">
        <v>17.952</v>
      </c>
      <c r="J18" s="37">
        <v>17.42</v>
      </c>
      <c r="K18" s="37">
        <v>17.049</v>
      </c>
      <c r="L18" s="37">
        <v>16.329</v>
      </c>
      <c r="M18" s="37">
        <v>16.464</v>
      </c>
      <c r="N18" s="37">
        <v>20.488</v>
      </c>
      <c r="O18" s="37">
        <v>21.633</v>
      </c>
      <c r="P18" s="37">
        <v>20.674</v>
      </c>
      <c r="Q18" s="37">
        <v>23.218</v>
      </c>
      <c r="R18" s="36">
        <v>22.167</v>
      </c>
    </row>
    <row r="19" spans="1:18" ht="36">
      <c r="A19" s="12" t="s">
        <v>97</v>
      </c>
      <c r="B19" s="23">
        <v>13.539</v>
      </c>
      <c r="C19" s="21">
        <v>22.186</v>
      </c>
      <c r="D19" s="21">
        <v>31.073</v>
      </c>
      <c r="E19" s="21">
        <v>31.46</v>
      </c>
      <c r="F19" s="21">
        <v>30.886</v>
      </c>
      <c r="G19" s="21">
        <v>28.637</v>
      </c>
      <c r="H19" s="21">
        <v>25.955</v>
      </c>
      <c r="I19" s="21">
        <v>23.85</v>
      </c>
      <c r="J19" s="21">
        <v>22.75</v>
      </c>
      <c r="K19" s="21">
        <v>21.633</v>
      </c>
      <c r="L19" s="21">
        <v>20.033</v>
      </c>
      <c r="M19" s="21">
        <v>19.848</v>
      </c>
      <c r="N19" s="21">
        <v>24.169</v>
      </c>
      <c r="O19" s="21">
        <v>24.972</v>
      </c>
      <c r="P19" s="21">
        <v>23.167</v>
      </c>
      <c r="Q19" s="21">
        <v>25.065</v>
      </c>
      <c r="R19" s="23">
        <v>23.327</v>
      </c>
    </row>
    <row r="20" spans="1:18" ht="36">
      <c r="A20" s="12" t="s">
        <v>98</v>
      </c>
      <c r="B20" s="16" t="s">
        <v>100</v>
      </c>
      <c r="C20" s="16" t="s">
        <v>100</v>
      </c>
      <c r="D20" s="16" t="s">
        <v>100</v>
      </c>
      <c r="E20" s="16">
        <v>0.2487</v>
      </c>
      <c r="F20" s="16">
        <v>0.2058</v>
      </c>
      <c r="G20" s="16">
        <v>0.001</v>
      </c>
      <c r="H20" s="18">
        <v>0.072</v>
      </c>
      <c r="I20" s="18">
        <v>0.4073</v>
      </c>
      <c r="J20" s="18">
        <v>0.6419</v>
      </c>
      <c r="K20" s="18">
        <v>0.6853</v>
      </c>
      <c r="L20" s="18">
        <v>0.8671</v>
      </c>
      <c r="M20" s="18">
        <v>1.1271</v>
      </c>
      <c r="N20" s="18">
        <v>2.0988</v>
      </c>
      <c r="O20" s="18">
        <v>1.8653</v>
      </c>
      <c r="P20" s="18">
        <v>1.4295</v>
      </c>
      <c r="Q20" s="18">
        <v>0.8745</v>
      </c>
      <c r="R20" s="18">
        <v>0.5507</v>
      </c>
    </row>
    <row r="21" spans="1:18" ht="48">
      <c r="A21" s="12" t="s">
        <v>99</v>
      </c>
      <c r="B21" s="16" t="s">
        <v>100</v>
      </c>
      <c r="C21" s="16" t="s">
        <v>100</v>
      </c>
      <c r="D21" s="16" t="s">
        <v>100</v>
      </c>
      <c r="E21" s="16">
        <v>0.36541287099617986</v>
      </c>
      <c r="F21" s="16">
        <v>0.293958005999143</v>
      </c>
      <c r="G21" s="16">
        <v>0.0013904338153503894</v>
      </c>
      <c r="H21" s="18">
        <v>0.09733675814519399</v>
      </c>
      <c r="I21" s="18">
        <v>0.5411186395642353</v>
      </c>
      <c r="J21" s="18">
        <v>0.838317879064908</v>
      </c>
      <c r="K21" s="18">
        <v>0.869559700545616</v>
      </c>
      <c r="L21" s="18">
        <v>1.0637958532695373</v>
      </c>
      <c r="M21" s="18">
        <v>1.35877034358047</v>
      </c>
      <c r="N21" s="18">
        <v>2.4758758994927454</v>
      </c>
      <c r="O21" s="18">
        <v>2.1531801916195312</v>
      </c>
      <c r="P21" s="18">
        <v>1.6018601523980278</v>
      </c>
      <c r="Q21" s="18">
        <v>0.9440785922487316</v>
      </c>
      <c r="R21" s="18">
        <v>0.5795249936596366</v>
      </c>
    </row>
    <row r="22" spans="1:18" ht="24">
      <c r="A22" s="12" t="s">
        <v>12</v>
      </c>
      <c r="B22" s="24">
        <v>0</v>
      </c>
      <c r="C22" s="24">
        <v>0</v>
      </c>
      <c r="D22" s="24">
        <v>0</v>
      </c>
      <c r="E22" s="24">
        <v>0.011614561927890902</v>
      </c>
      <c r="F22" s="24">
        <v>0.009518244461915553</v>
      </c>
      <c r="G22" s="24">
        <v>4.855311711011847E-05</v>
      </c>
      <c r="H22" s="24">
        <v>0.00375154955987291</v>
      </c>
      <c r="I22" s="24">
        <v>0.02268660873440285</v>
      </c>
      <c r="J22" s="24">
        <v>0.014131483927785116</v>
      </c>
      <c r="K22" s="24">
        <v>0.013191226010125316</v>
      </c>
      <c r="L22" s="24">
        <v>0.016289531082680494</v>
      </c>
      <c r="M22" s="24">
        <v>0.019246330787502836</v>
      </c>
      <c r="N22" s="24">
        <v>0.03796047331454918</v>
      </c>
      <c r="O22" s="24">
        <v>0.03143773934683882</v>
      </c>
      <c r="P22" s="24">
        <v>0.024076638643038335</v>
      </c>
      <c r="Q22" s="24">
        <v>0.014919274859055953</v>
      </c>
      <c r="R22" s="24">
        <v>0.017787427836186028</v>
      </c>
    </row>
    <row r="23" spans="1:18" ht="12.75">
      <c r="A23" s="8"/>
      <c r="B23" s="2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2.75">
      <c r="A24" s="1" t="s">
        <v>13</v>
      </c>
      <c r="B24" s="26">
        <v>1991</v>
      </c>
      <c r="C24" s="1">
        <v>1992</v>
      </c>
      <c r="D24" s="1">
        <v>1993</v>
      </c>
      <c r="E24" s="1">
        <v>1994</v>
      </c>
      <c r="F24" s="1">
        <v>1995</v>
      </c>
      <c r="G24" s="1">
        <v>1996</v>
      </c>
      <c r="H24" s="1">
        <v>1997</v>
      </c>
      <c r="I24" s="1">
        <v>1998</v>
      </c>
      <c r="J24" s="1">
        <v>1999</v>
      </c>
      <c r="K24" s="1">
        <v>2000</v>
      </c>
      <c r="L24" s="1">
        <v>2001</v>
      </c>
      <c r="M24" s="1">
        <v>2002</v>
      </c>
      <c r="N24" s="1">
        <v>2003</v>
      </c>
      <c r="O24" s="1">
        <v>2004</v>
      </c>
      <c r="P24" s="1">
        <v>2005</v>
      </c>
      <c r="Q24" s="1">
        <v>2006</v>
      </c>
      <c r="R24" s="8"/>
    </row>
    <row r="25" spans="1:18" ht="24">
      <c r="A25" s="12" t="s">
        <v>14</v>
      </c>
      <c r="B25" s="12">
        <v>1</v>
      </c>
      <c r="C25" s="12">
        <v>1</v>
      </c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2">
        <v>1</v>
      </c>
      <c r="O25" s="8">
        <v>1</v>
      </c>
      <c r="P25" s="12">
        <v>1</v>
      </c>
      <c r="Q25" s="12">
        <v>1</v>
      </c>
      <c r="R25" s="8"/>
    </row>
    <row r="26" spans="1:18" ht="24">
      <c r="A26" s="12" t="s">
        <v>15</v>
      </c>
      <c r="B26" s="12">
        <v>18</v>
      </c>
      <c r="C26" s="12">
        <v>18</v>
      </c>
      <c r="D26" s="12">
        <v>18</v>
      </c>
      <c r="E26" s="12">
        <v>18</v>
      </c>
      <c r="F26" s="12">
        <v>18</v>
      </c>
      <c r="G26" s="12">
        <v>18</v>
      </c>
      <c r="H26" s="12">
        <v>18</v>
      </c>
      <c r="I26" s="12">
        <v>18</v>
      </c>
      <c r="J26" s="12">
        <v>18</v>
      </c>
      <c r="K26" s="12">
        <v>18</v>
      </c>
      <c r="L26" s="12">
        <v>18</v>
      </c>
      <c r="M26" s="12">
        <v>18</v>
      </c>
      <c r="N26" s="12">
        <v>18</v>
      </c>
      <c r="O26" s="12">
        <v>18</v>
      </c>
      <c r="P26" s="12">
        <v>18</v>
      </c>
      <c r="Q26" s="12">
        <v>18</v>
      </c>
      <c r="R26" s="8"/>
    </row>
    <row r="27" spans="1:18" ht="24">
      <c r="A27" s="12" t="s">
        <v>16</v>
      </c>
      <c r="B27" s="27">
        <v>3</v>
      </c>
      <c r="C27" s="27">
        <v>3</v>
      </c>
      <c r="D27" s="27">
        <v>3</v>
      </c>
      <c r="E27" s="27">
        <v>3</v>
      </c>
      <c r="F27" s="27">
        <v>3</v>
      </c>
      <c r="G27" s="27">
        <v>3</v>
      </c>
      <c r="H27" s="27">
        <v>3</v>
      </c>
      <c r="I27" s="27">
        <v>3</v>
      </c>
      <c r="J27" s="27">
        <v>3</v>
      </c>
      <c r="K27" s="27">
        <v>3</v>
      </c>
      <c r="L27" s="27">
        <v>3</v>
      </c>
      <c r="M27" s="27">
        <v>3</v>
      </c>
      <c r="N27" s="12">
        <v>3</v>
      </c>
      <c r="O27" s="12">
        <v>3</v>
      </c>
      <c r="P27" s="27">
        <v>3</v>
      </c>
      <c r="Q27" s="12">
        <v>3</v>
      </c>
      <c r="R27" s="8"/>
    </row>
    <row r="28" spans="1:18" ht="24">
      <c r="A28" s="12" t="s">
        <v>17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12">
        <v>0</v>
      </c>
      <c r="O28" s="12">
        <v>0</v>
      </c>
      <c r="P28" s="27">
        <v>0</v>
      </c>
      <c r="Q28" s="12">
        <v>0</v>
      </c>
      <c r="R28" s="8"/>
    </row>
    <row r="29" spans="1:18" ht="36">
      <c r="A29" s="12" t="s">
        <v>18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12">
        <v>0</v>
      </c>
      <c r="O29" s="12">
        <v>0</v>
      </c>
      <c r="P29" s="27">
        <v>0</v>
      </c>
      <c r="Q29" s="12">
        <v>0</v>
      </c>
      <c r="R29" s="8"/>
    </row>
    <row r="30" spans="1:18" ht="36">
      <c r="A30" s="12" t="s">
        <v>19</v>
      </c>
      <c r="B30" s="27">
        <v>1</v>
      </c>
      <c r="C30" s="27">
        <v>1</v>
      </c>
      <c r="D30" s="27">
        <v>1</v>
      </c>
      <c r="E30" s="27">
        <v>1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  <c r="K30" s="27">
        <v>1</v>
      </c>
      <c r="L30" s="27">
        <v>1</v>
      </c>
      <c r="M30" s="27">
        <v>1</v>
      </c>
      <c r="N30" s="12">
        <v>1</v>
      </c>
      <c r="O30" s="12">
        <v>1</v>
      </c>
      <c r="P30" s="27">
        <v>1</v>
      </c>
      <c r="Q30" s="12">
        <v>1</v>
      </c>
      <c r="R30" s="8"/>
    </row>
    <row r="31" spans="1:18" ht="24">
      <c r="A31" s="12" t="s">
        <v>20</v>
      </c>
      <c r="B31" s="27">
        <v>2</v>
      </c>
      <c r="C31" s="27">
        <v>2</v>
      </c>
      <c r="D31" s="27">
        <v>2</v>
      </c>
      <c r="E31" s="27">
        <v>2</v>
      </c>
      <c r="F31" s="27">
        <v>2</v>
      </c>
      <c r="G31" s="27">
        <v>2</v>
      </c>
      <c r="H31" s="27">
        <v>2</v>
      </c>
      <c r="I31" s="27">
        <v>2</v>
      </c>
      <c r="J31" s="27">
        <v>2</v>
      </c>
      <c r="K31" s="27">
        <v>2</v>
      </c>
      <c r="L31" s="27">
        <v>2</v>
      </c>
      <c r="M31" s="27">
        <v>2</v>
      </c>
      <c r="N31" s="12">
        <v>2</v>
      </c>
      <c r="O31" s="12">
        <v>2</v>
      </c>
      <c r="P31" s="27">
        <v>2</v>
      </c>
      <c r="Q31" s="12">
        <v>2</v>
      </c>
      <c r="R31" s="8"/>
    </row>
    <row r="32" spans="1:18" ht="36">
      <c r="A32" s="12" t="s">
        <v>21</v>
      </c>
      <c r="B32" s="27">
        <v>2</v>
      </c>
      <c r="C32" s="27">
        <v>2</v>
      </c>
      <c r="D32" s="27">
        <v>2</v>
      </c>
      <c r="E32" s="27">
        <v>2</v>
      </c>
      <c r="F32" s="27">
        <v>2</v>
      </c>
      <c r="G32" s="27">
        <v>2</v>
      </c>
      <c r="H32" s="27">
        <v>2</v>
      </c>
      <c r="I32" s="27">
        <v>2</v>
      </c>
      <c r="J32" s="27">
        <v>2</v>
      </c>
      <c r="K32" s="27">
        <v>2</v>
      </c>
      <c r="L32" s="27">
        <v>2</v>
      </c>
      <c r="M32" s="27">
        <v>2</v>
      </c>
      <c r="N32" s="12">
        <v>2</v>
      </c>
      <c r="O32" s="12">
        <v>2</v>
      </c>
      <c r="P32" s="27">
        <v>2</v>
      </c>
      <c r="Q32" s="12">
        <v>2</v>
      </c>
      <c r="R32" s="8"/>
    </row>
    <row r="33" spans="1:18" ht="24">
      <c r="A33" s="12" t="s">
        <v>22</v>
      </c>
      <c r="B33" s="27">
        <v>2</v>
      </c>
      <c r="C33" s="27">
        <v>2</v>
      </c>
      <c r="D33" s="27">
        <v>2</v>
      </c>
      <c r="E33" s="27">
        <v>2</v>
      </c>
      <c r="F33" s="27">
        <v>2</v>
      </c>
      <c r="G33" s="27">
        <v>2</v>
      </c>
      <c r="H33" s="27">
        <v>2</v>
      </c>
      <c r="I33" s="27">
        <v>2</v>
      </c>
      <c r="J33" s="27">
        <v>2</v>
      </c>
      <c r="K33" s="27">
        <v>2</v>
      </c>
      <c r="L33" s="27">
        <v>2</v>
      </c>
      <c r="M33" s="27">
        <v>2</v>
      </c>
      <c r="N33" s="12">
        <v>2</v>
      </c>
      <c r="O33" s="12">
        <v>2</v>
      </c>
      <c r="P33" s="27">
        <v>2</v>
      </c>
      <c r="Q33" s="12">
        <v>2</v>
      </c>
      <c r="R33" s="8"/>
    </row>
    <row r="34" spans="1:18" ht="36">
      <c r="A34" s="12" t="s">
        <v>23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12">
        <v>0</v>
      </c>
      <c r="O34" s="12">
        <v>0</v>
      </c>
      <c r="P34" s="27">
        <v>0</v>
      </c>
      <c r="Q34" s="12">
        <v>0</v>
      </c>
      <c r="R34" s="8"/>
    </row>
    <row r="35" spans="1:18" ht="36">
      <c r="A35" s="12" t="s">
        <v>24</v>
      </c>
      <c r="B35" s="27">
        <v>2</v>
      </c>
      <c r="C35" s="27">
        <v>2</v>
      </c>
      <c r="D35" s="27">
        <v>2</v>
      </c>
      <c r="E35" s="27">
        <v>2</v>
      </c>
      <c r="F35" s="27">
        <v>2</v>
      </c>
      <c r="G35" s="27">
        <v>2</v>
      </c>
      <c r="H35" s="27">
        <v>2</v>
      </c>
      <c r="I35" s="27">
        <v>2</v>
      </c>
      <c r="J35" s="27">
        <v>2</v>
      </c>
      <c r="K35" s="27">
        <v>2</v>
      </c>
      <c r="L35" s="27">
        <v>2</v>
      </c>
      <c r="M35" s="27">
        <v>2</v>
      </c>
      <c r="N35" s="12">
        <v>2</v>
      </c>
      <c r="O35" s="12">
        <v>2</v>
      </c>
      <c r="P35" s="27">
        <v>2</v>
      </c>
      <c r="Q35" s="12">
        <v>2</v>
      </c>
      <c r="R35" s="8"/>
    </row>
    <row r="36" spans="1:18" ht="12.75">
      <c r="A36" s="12" t="s">
        <v>25</v>
      </c>
      <c r="B36" s="27">
        <v>12</v>
      </c>
      <c r="C36" s="27">
        <v>12</v>
      </c>
      <c r="D36" s="27">
        <v>12</v>
      </c>
      <c r="E36" s="27">
        <v>12</v>
      </c>
      <c r="F36" s="27">
        <v>12</v>
      </c>
      <c r="G36" s="27">
        <v>12</v>
      </c>
      <c r="H36" s="27">
        <v>12</v>
      </c>
      <c r="I36" s="27">
        <v>12</v>
      </c>
      <c r="J36" s="27">
        <v>12</v>
      </c>
      <c r="K36" s="27">
        <v>12</v>
      </c>
      <c r="L36" s="27">
        <v>12</v>
      </c>
      <c r="M36" s="27">
        <v>12</v>
      </c>
      <c r="N36" s="12">
        <v>12</v>
      </c>
      <c r="O36" s="12">
        <v>12</v>
      </c>
      <c r="P36" s="27">
        <f>SUM(P27:P35)</f>
        <v>12</v>
      </c>
      <c r="Q36" s="12">
        <f>SUM(Q27:Q35)</f>
        <v>12</v>
      </c>
      <c r="R36" s="8"/>
    </row>
    <row r="37" spans="1:18" ht="36">
      <c r="A37" s="12" t="s">
        <v>26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8">
        <v>0</v>
      </c>
      <c r="Q37" s="8">
        <v>0</v>
      </c>
      <c r="R37" s="8"/>
    </row>
    <row r="38" spans="1:18" ht="24">
      <c r="A38" s="12" t="s">
        <v>27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8">
        <v>0</v>
      </c>
      <c r="Q38" s="8">
        <v>0</v>
      </c>
      <c r="R38" s="8"/>
    </row>
    <row r="39" spans="1:18" ht="24">
      <c r="A39" s="12" t="s">
        <v>28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8">
        <v>0</v>
      </c>
      <c r="Q39" s="8">
        <v>0</v>
      </c>
      <c r="R39" s="8"/>
    </row>
    <row r="40" spans="1:18" ht="24">
      <c r="A40" s="12" t="s">
        <v>29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8">
        <v>0</v>
      </c>
      <c r="Q40" s="8">
        <v>0</v>
      </c>
      <c r="R40" s="8"/>
    </row>
    <row r="41" spans="1:18" ht="12.75">
      <c r="A41" s="8"/>
      <c r="B41" s="25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2.75">
      <c r="A42" s="9" t="s">
        <v>30</v>
      </c>
      <c r="B42" s="25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9" ht="24">
      <c r="A43" s="1" t="s">
        <v>31</v>
      </c>
      <c r="B43" s="26">
        <v>1991</v>
      </c>
      <c r="C43" s="1">
        <v>1992</v>
      </c>
      <c r="D43" s="1">
        <v>1993</v>
      </c>
      <c r="E43" s="1">
        <v>1994</v>
      </c>
      <c r="F43" s="1">
        <v>1995</v>
      </c>
      <c r="G43" s="1">
        <v>1996</v>
      </c>
      <c r="H43" s="1">
        <v>1997</v>
      </c>
      <c r="I43" s="1">
        <v>1998</v>
      </c>
      <c r="J43" s="1">
        <v>1999</v>
      </c>
      <c r="K43" s="1">
        <v>2000</v>
      </c>
      <c r="L43" s="1">
        <v>2001</v>
      </c>
      <c r="M43" s="1">
        <v>2002</v>
      </c>
      <c r="N43" s="1">
        <v>2003</v>
      </c>
      <c r="O43" s="1">
        <v>2004</v>
      </c>
      <c r="P43" s="1">
        <v>2005</v>
      </c>
      <c r="Q43" s="1">
        <v>2006</v>
      </c>
      <c r="R43" s="9">
        <v>2007</v>
      </c>
      <c r="S43" s="9">
        <v>2008</v>
      </c>
    </row>
    <row r="44" spans="1:19" ht="24">
      <c r="A44" s="12" t="s">
        <v>32</v>
      </c>
      <c r="B44" s="12">
        <v>1</v>
      </c>
      <c r="C44" s="12">
        <v>1</v>
      </c>
      <c r="D44" s="12">
        <v>1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2">
        <v>1</v>
      </c>
      <c r="L44" s="12">
        <v>1</v>
      </c>
      <c r="M44" s="12">
        <v>1</v>
      </c>
      <c r="N44" s="12">
        <v>1</v>
      </c>
      <c r="O44" s="12">
        <v>1</v>
      </c>
      <c r="P44" s="12">
        <v>1</v>
      </c>
      <c r="Q44" s="12">
        <v>3</v>
      </c>
      <c r="R44" s="8">
        <v>3</v>
      </c>
      <c r="S44" s="8">
        <v>3</v>
      </c>
    </row>
    <row r="45" spans="1:19" ht="12.75">
      <c r="A45" s="12" t="s">
        <v>33</v>
      </c>
      <c r="B45" s="12">
        <v>1</v>
      </c>
      <c r="C45" s="12">
        <v>1</v>
      </c>
      <c r="D45" s="12">
        <v>1</v>
      </c>
      <c r="E45" s="12">
        <v>1</v>
      </c>
      <c r="F45" s="12">
        <v>1</v>
      </c>
      <c r="G45" s="12">
        <v>1</v>
      </c>
      <c r="H45" s="12">
        <v>1</v>
      </c>
      <c r="I45" s="12">
        <v>1</v>
      </c>
      <c r="J45" s="12">
        <v>1</v>
      </c>
      <c r="K45" s="12">
        <v>1</v>
      </c>
      <c r="L45" s="12">
        <v>1</v>
      </c>
      <c r="M45" s="12">
        <v>1</v>
      </c>
      <c r="N45" s="12">
        <v>1</v>
      </c>
      <c r="O45" s="12">
        <v>1</v>
      </c>
      <c r="P45" s="12">
        <v>1</v>
      </c>
      <c r="Q45" s="12">
        <v>3</v>
      </c>
      <c r="R45" s="8">
        <v>3</v>
      </c>
      <c r="S45" s="8">
        <v>3</v>
      </c>
    </row>
    <row r="46" spans="1:19" ht="12.75">
      <c r="A46" s="12" t="s">
        <v>34</v>
      </c>
      <c r="B46" s="12">
        <v>1</v>
      </c>
      <c r="C46" s="12">
        <v>1</v>
      </c>
      <c r="D46" s="12">
        <v>1</v>
      </c>
      <c r="E46" s="12">
        <v>1</v>
      </c>
      <c r="F46" s="12">
        <v>1</v>
      </c>
      <c r="G46" s="12">
        <v>1</v>
      </c>
      <c r="H46" s="12">
        <v>1</v>
      </c>
      <c r="I46" s="12">
        <v>1</v>
      </c>
      <c r="J46" s="12">
        <v>1</v>
      </c>
      <c r="K46" s="12">
        <v>1</v>
      </c>
      <c r="L46" s="12">
        <v>1</v>
      </c>
      <c r="M46" s="12">
        <v>1</v>
      </c>
      <c r="N46" s="12">
        <v>1</v>
      </c>
      <c r="O46" s="12">
        <v>1</v>
      </c>
      <c r="P46" s="12">
        <v>1</v>
      </c>
      <c r="Q46" s="12">
        <v>5</v>
      </c>
      <c r="R46" s="8">
        <v>5</v>
      </c>
      <c r="S46" s="8">
        <v>5</v>
      </c>
    </row>
    <row r="47" spans="1:19" ht="12.75">
      <c r="A47" s="12" t="s">
        <v>35</v>
      </c>
      <c r="B47" s="28">
        <v>1</v>
      </c>
      <c r="C47" s="28">
        <v>1</v>
      </c>
      <c r="D47" s="28">
        <v>1</v>
      </c>
      <c r="E47" s="28">
        <v>1</v>
      </c>
      <c r="F47" s="28">
        <v>1</v>
      </c>
      <c r="G47" s="28">
        <v>1</v>
      </c>
      <c r="H47" s="28">
        <v>1</v>
      </c>
      <c r="I47" s="28">
        <v>1</v>
      </c>
      <c r="J47" s="28">
        <v>1</v>
      </c>
      <c r="K47" s="28">
        <v>1</v>
      </c>
      <c r="L47" s="28">
        <v>1</v>
      </c>
      <c r="M47" s="28">
        <v>1</v>
      </c>
      <c r="N47" s="28">
        <v>1</v>
      </c>
      <c r="O47" s="28">
        <v>1</v>
      </c>
      <c r="P47" s="28">
        <v>1</v>
      </c>
      <c r="Q47" s="28">
        <v>3</v>
      </c>
      <c r="R47" s="8">
        <v>3</v>
      </c>
      <c r="S47" s="8">
        <v>3</v>
      </c>
    </row>
    <row r="48" spans="1:19" ht="12.75">
      <c r="A48" s="12" t="s">
        <v>36</v>
      </c>
      <c r="B48" s="28">
        <v>1</v>
      </c>
      <c r="C48" s="28">
        <v>1</v>
      </c>
      <c r="D48" s="28">
        <v>1</v>
      </c>
      <c r="E48" s="28">
        <v>1</v>
      </c>
      <c r="F48" s="28">
        <v>1</v>
      </c>
      <c r="G48" s="28">
        <v>1</v>
      </c>
      <c r="H48" s="28">
        <v>1</v>
      </c>
      <c r="I48" s="28">
        <v>1</v>
      </c>
      <c r="J48" s="28">
        <v>1</v>
      </c>
      <c r="K48" s="28">
        <v>1</v>
      </c>
      <c r="L48" s="28">
        <v>1</v>
      </c>
      <c r="M48" s="28">
        <v>1</v>
      </c>
      <c r="N48" s="28">
        <v>1</v>
      </c>
      <c r="O48" s="28">
        <v>1</v>
      </c>
      <c r="P48" s="28">
        <v>1</v>
      </c>
      <c r="Q48" s="28">
        <v>1</v>
      </c>
      <c r="R48" s="8">
        <v>3</v>
      </c>
      <c r="S48" s="8">
        <v>3</v>
      </c>
    </row>
    <row r="49" spans="1:19" ht="24">
      <c r="A49" s="12" t="s">
        <v>37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5</v>
      </c>
      <c r="R49" s="8">
        <v>5</v>
      </c>
      <c r="S49" s="8">
        <v>5</v>
      </c>
    </row>
    <row r="50" spans="1:19" ht="12.75">
      <c r="A50" s="12" t="s">
        <v>38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5</v>
      </c>
      <c r="R50" s="8">
        <v>5</v>
      </c>
      <c r="S50" s="8">
        <v>5</v>
      </c>
    </row>
    <row r="51" spans="1:19" ht="12.75">
      <c r="A51" s="12" t="s">
        <v>39</v>
      </c>
      <c r="B51" s="28">
        <v>3</v>
      </c>
      <c r="C51" s="28">
        <v>3</v>
      </c>
      <c r="D51" s="28">
        <v>3</v>
      </c>
      <c r="E51" s="28">
        <v>3</v>
      </c>
      <c r="F51" s="28">
        <v>3</v>
      </c>
      <c r="G51" s="28">
        <v>3</v>
      </c>
      <c r="H51" s="28">
        <v>3</v>
      </c>
      <c r="I51" s="28">
        <v>3</v>
      </c>
      <c r="J51" s="28">
        <v>3</v>
      </c>
      <c r="K51" s="28">
        <v>3</v>
      </c>
      <c r="L51" s="28">
        <v>3</v>
      </c>
      <c r="M51" s="28">
        <v>3</v>
      </c>
      <c r="N51" s="28">
        <v>3</v>
      </c>
      <c r="O51" s="28">
        <v>3</v>
      </c>
      <c r="P51" s="28">
        <v>3</v>
      </c>
      <c r="Q51" s="28">
        <v>3</v>
      </c>
      <c r="R51" s="8">
        <v>3</v>
      </c>
      <c r="S51" s="8">
        <v>3</v>
      </c>
    </row>
    <row r="52" spans="1:19" ht="12.75">
      <c r="A52" s="12" t="s">
        <v>40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3</v>
      </c>
      <c r="R52" s="8">
        <v>3</v>
      </c>
      <c r="S52" s="8">
        <v>3</v>
      </c>
    </row>
    <row r="53" spans="1:19" ht="12.75">
      <c r="A53" s="12" t="s">
        <v>41</v>
      </c>
      <c r="B53" s="29">
        <v>1</v>
      </c>
      <c r="C53" s="29">
        <v>1</v>
      </c>
      <c r="D53" s="29">
        <v>1</v>
      </c>
      <c r="E53" s="29">
        <v>1</v>
      </c>
      <c r="F53" s="29">
        <v>1</v>
      </c>
      <c r="G53" s="29">
        <v>1</v>
      </c>
      <c r="H53" s="29">
        <v>1</v>
      </c>
      <c r="I53" s="29">
        <v>1</v>
      </c>
      <c r="J53" s="29">
        <v>1</v>
      </c>
      <c r="K53" s="29">
        <v>1</v>
      </c>
      <c r="L53" s="29">
        <v>1</v>
      </c>
      <c r="M53" s="29">
        <v>1</v>
      </c>
      <c r="N53" s="29">
        <v>1</v>
      </c>
      <c r="O53" s="29">
        <v>1</v>
      </c>
      <c r="P53" s="29">
        <v>1</v>
      </c>
      <c r="Q53" s="29">
        <v>3</v>
      </c>
      <c r="R53" s="8">
        <v>3</v>
      </c>
      <c r="S53" s="8">
        <v>3</v>
      </c>
    </row>
    <row r="54" spans="1:19" ht="12.75">
      <c r="A54" s="12" t="s">
        <v>42</v>
      </c>
      <c r="B54" s="29">
        <v>1</v>
      </c>
      <c r="C54" s="29">
        <v>1</v>
      </c>
      <c r="D54" s="29">
        <v>1</v>
      </c>
      <c r="E54" s="29">
        <v>1</v>
      </c>
      <c r="F54" s="29">
        <v>1</v>
      </c>
      <c r="G54" s="29">
        <v>1</v>
      </c>
      <c r="H54" s="29">
        <v>1</v>
      </c>
      <c r="I54" s="29">
        <v>1</v>
      </c>
      <c r="J54" s="29">
        <v>1</v>
      </c>
      <c r="K54" s="29">
        <v>1</v>
      </c>
      <c r="L54" s="29">
        <v>1</v>
      </c>
      <c r="M54" s="29">
        <v>1</v>
      </c>
      <c r="N54" s="29">
        <v>1</v>
      </c>
      <c r="O54" s="29">
        <v>1</v>
      </c>
      <c r="P54" s="29">
        <v>1</v>
      </c>
      <c r="Q54" s="29">
        <v>3</v>
      </c>
      <c r="R54" s="8">
        <v>3</v>
      </c>
      <c r="S54" s="8">
        <v>3</v>
      </c>
    </row>
    <row r="55" spans="1:19" ht="12.75">
      <c r="A55" s="12" t="s">
        <v>43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8">
        <v>3</v>
      </c>
      <c r="S55" s="8">
        <v>3</v>
      </c>
    </row>
    <row r="56" spans="1:19" ht="12.75">
      <c r="A56" s="8"/>
      <c r="B56" s="2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24">
      <c r="A57" s="1" t="s">
        <v>44</v>
      </c>
      <c r="B57" s="26">
        <v>1991</v>
      </c>
      <c r="C57" s="1">
        <v>1992</v>
      </c>
      <c r="D57" s="1">
        <v>1993</v>
      </c>
      <c r="E57" s="1">
        <v>1994</v>
      </c>
      <c r="F57" s="1">
        <v>1995</v>
      </c>
      <c r="G57" s="1">
        <v>1996</v>
      </c>
      <c r="H57" s="1">
        <v>1997</v>
      </c>
      <c r="I57" s="1">
        <v>1998</v>
      </c>
      <c r="J57" s="1">
        <v>1999</v>
      </c>
      <c r="K57" s="1">
        <v>2000</v>
      </c>
      <c r="L57" s="1">
        <v>2001</v>
      </c>
      <c r="M57" s="1">
        <v>2002</v>
      </c>
      <c r="N57" s="1">
        <v>2003</v>
      </c>
      <c r="O57" s="1">
        <v>2004</v>
      </c>
      <c r="P57" s="1">
        <v>2005</v>
      </c>
      <c r="Q57" s="1">
        <v>2006</v>
      </c>
      <c r="R57" s="9">
        <v>2007</v>
      </c>
      <c r="S57" s="9">
        <v>2008</v>
      </c>
    </row>
    <row r="58" spans="1:19" ht="24">
      <c r="A58" s="12" t="s">
        <v>32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8">
        <v>0</v>
      </c>
      <c r="S58" s="8">
        <v>0</v>
      </c>
    </row>
    <row r="59" spans="1:19" ht="12.75">
      <c r="A59" s="12" t="s">
        <v>33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8">
        <v>0</v>
      </c>
      <c r="S59" s="8">
        <v>0</v>
      </c>
    </row>
    <row r="60" spans="1:19" ht="12.75">
      <c r="A60" s="12" t="s">
        <v>34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8">
        <v>0</v>
      </c>
      <c r="S60" s="8">
        <v>0</v>
      </c>
    </row>
    <row r="61" spans="1:19" ht="12.75">
      <c r="A61" s="12" t="s">
        <v>35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8">
        <v>0</v>
      </c>
      <c r="S61" s="8">
        <v>0</v>
      </c>
    </row>
    <row r="62" spans="1:19" ht="12.75">
      <c r="A62" s="12" t="s">
        <v>36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8">
        <v>0</v>
      </c>
      <c r="S62" s="8">
        <v>0</v>
      </c>
    </row>
    <row r="63" spans="1:19" ht="24">
      <c r="A63" s="12" t="s">
        <v>37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8">
        <v>0</v>
      </c>
      <c r="S63" s="8">
        <v>0</v>
      </c>
    </row>
    <row r="64" spans="1:19" ht="12.75">
      <c r="A64" s="12" t="s">
        <v>38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8">
        <v>0</v>
      </c>
      <c r="S64" s="8">
        <v>0</v>
      </c>
    </row>
    <row r="65" spans="1:19" ht="12.75">
      <c r="A65" s="12" t="s">
        <v>39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8">
        <v>0</v>
      </c>
      <c r="S65" s="8">
        <v>0</v>
      </c>
    </row>
    <row r="66" spans="1:19" ht="12.75">
      <c r="A66" s="12" t="s">
        <v>40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8">
        <v>0</v>
      </c>
      <c r="S66" s="8">
        <v>0</v>
      </c>
    </row>
    <row r="67" spans="1:19" ht="12.75">
      <c r="A67" s="12" t="s">
        <v>41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8">
        <v>0</v>
      </c>
      <c r="S67" s="8">
        <v>0</v>
      </c>
    </row>
    <row r="68" spans="1:19" ht="12.75">
      <c r="A68" s="12" t="s">
        <v>42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8">
        <v>0</v>
      </c>
      <c r="S68" s="8">
        <v>0</v>
      </c>
    </row>
    <row r="69" spans="1:19" ht="24">
      <c r="A69" s="12" t="s">
        <v>45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8">
        <v>0</v>
      </c>
      <c r="S69" s="8">
        <v>0</v>
      </c>
    </row>
    <row r="70" spans="1:19" ht="12.75">
      <c r="A70" s="12" t="s">
        <v>46</v>
      </c>
      <c r="B70" s="30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12">
        <v>0</v>
      </c>
      <c r="Q70" s="8">
        <v>0</v>
      </c>
      <c r="R70" s="8">
        <v>0</v>
      </c>
      <c r="S70" s="8">
        <v>0</v>
      </c>
    </row>
    <row r="71" spans="1:18" ht="12.75">
      <c r="A71" s="8"/>
      <c r="B71" s="25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ht="12.75">
      <c r="A72" s="9" t="s">
        <v>47</v>
      </c>
      <c r="B72" s="25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36">
      <c r="A73" s="1" t="s">
        <v>48</v>
      </c>
      <c r="B73" s="26">
        <v>1991</v>
      </c>
      <c r="C73" s="1">
        <v>1992</v>
      </c>
      <c r="D73" s="1">
        <v>1993</v>
      </c>
      <c r="E73" s="1">
        <v>1994</v>
      </c>
      <c r="F73" s="1">
        <v>1995</v>
      </c>
      <c r="G73" s="1">
        <v>1996</v>
      </c>
      <c r="H73" s="1">
        <v>1997</v>
      </c>
      <c r="I73" s="1">
        <v>1998</v>
      </c>
      <c r="J73" s="1">
        <v>1999</v>
      </c>
      <c r="K73" s="1">
        <v>2000</v>
      </c>
      <c r="L73" s="1">
        <v>2001</v>
      </c>
      <c r="M73" s="1">
        <v>2002</v>
      </c>
      <c r="N73" s="1">
        <v>2003</v>
      </c>
      <c r="O73" s="9">
        <v>2004</v>
      </c>
      <c r="P73" s="9">
        <v>2005</v>
      </c>
      <c r="Q73" s="9">
        <v>2006</v>
      </c>
      <c r="R73" s="9">
        <v>2007</v>
      </c>
    </row>
    <row r="74" spans="1:18" ht="24">
      <c r="A74" s="12" t="s">
        <v>49</v>
      </c>
      <c r="B74" s="31"/>
      <c r="C74" s="31"/>
      <c r="D74" s="31">
        <v>19.2</v>
      </c>
      <c r="E74" s="31"/>
      <c r="F74" s="31"/>
      <c r="G74" s="31"/>
      <c r="H74" s="31">
        <v>24.3</v>
      </c>
      <c r="I74" s="31"/>
      <c r="J74" s="31">
        <v>21</v>
      </c>
      <c r="K74" s="31"/>
      <c r="L74" s="31"/>
      <c r="M74" s="25"/>
      <c r="N74" s="25">
        <v>14.6</v>
      </c>
      <c r="O74" s="25"/>
      <c r="P74" s="25">
        <v>9.7</v>
      </c>
      <c r="Q74" s="25"/>
      <c r="R74" s="25">
        <v>13.5</v>
      </c>
    </row>
    <row r="75" spans="1:18" ht="36">
      <c r="A75" s="12" t="s">
        <v>50</v>
      </c>
      <c r="B75" s="31"/>
      <c r="C75" s="31"/>
      <c r="D75" s="31">
        <v>14.8</v>
      </c>
      <c r="E75" s="31"/>
      <c r="F75" s="31"/>
      <c r="G75" s="31"/>
      <c r="H75" s="31">
        <v>21.3</v>
      </c>
      <c r="I75" s="31"/>
      <c r="J75" s="31">
        <v>19</v>
      </c>
      <c r="K75" s="31"/>
      <c r="L75" s="31"/>
      <c r="M75" s="25"/>
      <c r="N75" s="25">
        <v>12</v>
      </c>
      <c r="O75" s="25"/>
      <c r="P75" s="25">
        <v>8.8</v>
      </c>
      <c r="Q75" s="25"/>
      <c r="R75" s="25">
        <v>7.5</v>
      </c>
    </row>
    <row r="76" spans="1:18" ht="36">
      <c r="A76" s="12" t="s">
        <v>51</v>
      </c>
      <c r="B76" s="31"/>
      <c r="C76" s="31"/>
      <c r="D76" s="31">
        <v>16.7</v>
      </c>
      <c r="E76" s="31"/>
      <c r="F76" s="31"/>
      <c r="G76" s="31"/>
      <c r="H76" s="31">
        <v>22.7</v>
      </c>
      <c r="I76" s="31"/>
      <c r="J76" s="31">
        <v>19.9</v>
      </c>
      <c r="K76" s="31"/>
      <c r="L76" s="31"/>
      <c r="M76" s="25"/>
      <c r="N76" s="25">
        <v>13.2</v>
      </c>
      <c r="O76" s="25"/>
      <c r="P76" s="25">
        <v>9.2</v>
      </c>
      <c r="Q76" s="25"/>
      <c r="R76" s="25">
        <v>10.6</v>
      </c>
    </row>
    <row r="77" spans="1:18" ht="12.75">
      <c r="A77" s="8"/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9" ht="24">
      <c r="A78" s="1" t="s">
        <v>52</v>
      </c>
      <c r="B78" s="26">
        <v>1991</v>
      </c>
      <c r="C78" s="1">
        <v>1992</v>
      </c>
      <c r="D78" s="1">
        <v>1993</v>
      </c>
      <c r="E78" s="1">
        <v>1994</v>
      </c>
      <c r="F78" s="1">
        <v>1995</v>
      </c>
      <c r="G78" s="1">
        <v>1996</v>
      </c>
      <c r="H78" s="1">
        <v>1997</v>
      </c>
      <c r="I78" s="1">
        <v>1998</v>
      </c>
      <c r="J78" s="1">
        <v>1999</v>
      </c>
      <c r="K78" s="1">
        <v>2000</v>
      </c>
      <c r="L78" s="1">
        <v>2001</v>
      </c>
      <c r="M78" s="9">
        <v>2002</v>
      </c>
      <c r="N78" s="9">
        <v>2003</v>
      </c>
      <c r="O78" s="9">
        <v>2004</v>
      </c>
      <c r="P78" s="9">
        <v>2005</v>
      </c>
      <c r="Q78" s="9">
        <v>2006</v>
      </c>
      <c r="R78" s="9">
        <v>2007</v>
      </c>
      <c r="S78" s="9">
        <v>2008</v>
      </c>
    </row>
    <row r="79" spans="1:19" ht="36">
      <c r="A79" s="12" t="s">
        <v>53</v>
      </c>
      <c r="B79" s="31"/>
      <c r="C79" s="12"/>
      <c r="D79" s="12"/>
      <c r="E79" s="12"/>
      <c r="F79" s="12"/>
      <c r="G79" s="12"/>
      <c r="H79" s="12"/>
      <c r="I79" s="12"/>
      <c r="J79" s="31"/>
      <c r="K79" s="12">
        <v>9.4</v>
      </c>
      <c r="L79" s="31"/>
      <c r="M79" s="8"/>
      <c r="N79" s="8"/>
      <c r="O79" s="8"/>
      <c r="P79" s="8"/>
      <c r="Q79" s="8"/>
      <c r="R79" s="8"/>
      <c r="S79" s="8"/>
    </row>
    <row r="80" spans="1:19" ht="36">
      <c r="A80" s="12" t="s">
        <v>54</v>
      </c>
      <c r="B80" s="31"/>
      <c r="C80" s="12"/>
      <c r="D80" s="12"/>
      <c r="E80" s="12"/>
      <c r="F80" s="12"/>
      <c r="G80" s="12"/>
      <c r="H80" s="12"/>
      <c r="I80" s="12"/>
      <c r="J80" s="31"/>
      <c r="K80" s="25">
        <v>14.7</v>
      </c>
      <c r="L80" s="31"/>
      <c r="M80" s="25"/>
      <c r="N80" s="8"/>
      <c r="O80" s="25"/>
      <c r="P80" s="8"/>
      <c r="Q80" s="8"/>
      <c r="R80" s="8"/>
      <c r="S80" s="8"/>
    </row>
    <row r="81" spans="1:19" ht="12.75">
      <c r="A81" s="8"/>
      <c r="B81" s="2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8" ht="36">
      <c r="A82" s="1" t="s">
        <v>55</v>
      </c>
      <c r="B82" s="26">
        <v>1991</v>
      </c>
      <c r="C82" s="1">
        <v>1992</v>
      </c>
      <c r="D82" s="1">
        <v>1993</v>
      </c>
      <c r="E82" s="1">
        <v>1994</v>
      </c>
      <c r="F82" s="1">
        <v>1995</v>
      </c>
      <c r="G82" s="1">
        <v>1996</v>
      </c>
      <c r="H82" s="1">
        <v>1997</v>
      </c>
      <c r="I82" s="1">
        <v>1998</v>
      </c>
      <c r="J82" s="1">
        <v>1999</v>
      </c>
      <c r="K82" s="1">
        <v>2000</v>
      </c>
      <c r="L82" s="1">
        <v>2001</v>
      </c>
      <c r="M82" s="1">
        <v>2002</v>
      </c>
      <c r="N82" s="1">
        <v>2003</v>
      </c>
      <c r="O82" s="1">
        <v>2004</v>
      </c>
      <c r="P82" s="1">
        <v>2005</v>
      </c>
      <c r="Q82" s="9">
        <v>2006</v>
      </c>
      <c r="R82" s="9">
        <v>2007</v>
      </c>
    </row>
    <row r="83" spans="1:18" ht="24">
      <c r="A83" s="12" t="s">
        <v>56</v>
      </c>
      <c r="B83" s="31">
        <v>23.9</v>
      </c>
      <c r="C83" s="31">
        <v>21.2</v>
      </c>
      <c r="D83" s="31">
        <v>18.7</v>
      </c>
      <c r="E83" s="31">
        <v>17</v>
      </c>
      <c r="F83" s="31" t="s">
        <v>102</v>
      </c>
      <c r="G83" s="31">
        <v>23.8</v>
      </c>
      <c r="H83" s="31">
        <v>22.7</v>
      </c>
      <c r="I83" s="31">
        <v>24.5</v>
      </c>
      <c r="J83" s="31">
        <v>21.5</v>
      </c>
      <c r="K83" s="31">
        <v>22.1</v>
      </c>
      <c r="L83" s="31">
        <v>24.9</v>
      </c>
      <c r="M83" s="31">
        <v>23.8</v>
      </c>
      <c r="N83" s="31">
        <v>26.2</v>
      </c>
      <c r="O83" s="31">
        <v>25.1</v>
      </c>
      <c r="P83" s="31">
        <v>22.9</v>
      </c>
      <c r="Q83" s="25">
        <v>21.4</v>
      </c>
      <c r="R83" s="25">
        <v>19.1</v>
      </c>
    </row>
    <row r="84" spans="1:18" ht="24">
      <c r="A84" s="12" t="s">
        <v>57</v>
      </c>
      <c r="B84" s="31">
        <v>20.8</v>
      </c>
      <c r="C84" s="31">
        <v>18.7</v>
      </c>
      <c r="D84" s="31">
        <v>14.5</v>
      </c>
      <c r="E84" s="31">
        <v>13.4</v>
      </c>
      <c r="F84" s="31" t="s">
        <v>102</v>
      </c>
      <c r="G84" s="31">
        <v>17.8</v>
      </c>
      <c r="H84" s="31">
        <v>15.5</v>
      </c>
      <c r="I84" s="31">
        <v>19</v>
      </c>
      <c r="J84" s="31">
        <v>19.8</v>
      </c>
      <c r="K84" s="31">
        <v>19.9</v>
      </c>
      <c r="L84" s="31">
        <v>17.3</v>
      </c>
      <c r="M84" s="31">
        <v>17.5</v>
      </c>
      <c r="N84" s="31">
        <v>19</v>
      </c>
      <c r="O84" s="31">
        <v>17.3</v>
      </c>
      <c r="P84" s="31">
        <v>17.6</v>
      </c>
      <c r="Q84" s="25">
        <v>14.9</v>
      </c>
      <c r="R84" s="25">
        <v>15.7</v>
      </c>
    </row>
    <row r="85" spans="1:18" ht="24">
      <c r="A85" s="12" t="s">
        <v>58</v>
      </c>
      <c r="B85" s="31">
        <v>22.2</v>
      </c>
      <c r="C85" s="31">
        <v>19.9</v>
      </c>
      <c r="D85" s="31">
        <v>16.4</v>
      </c>
      <c r="E85" s="31">
        <v>15</v>
      </c>
      <c r="F85" s="31" t="s">
        <v>102</v>
      </c>
      <c r="G85" s="31">
        <v>20.6</v>
      </c>
      <c r="H85" s="31">
        <v>18.8</v>
      </c>
      <c r="I85" s="31">
        <v>21.6</v>
      </c>
      <c r="J85" s="31">
        <v>20.6</v>
      </c>
      <c r="K85" s="31">
        <v>20.9</v>
      </c>
      <c r="L85" s="31">
        <v>20.8</v>
      </c>
      <c r="M85" s="31">
        <v>20.4</v>
      </c>
      <c r="N85" s="31">
        <v>22.3</v>
      </c>
      <c r="O85" s="31">
        <v>21</v>
      </c>
      <c r="P85" s="31">
        <v>20.1</v>
      </c>
      <c r="Q85" s="25">
        <v>17.9</v>
      </c>
      <c r="R85" s="25">
        <v>17.3</v>
      </c>
    </row>
    <row r="86" spans="1:18" ht="12.75">
      <c r="A86" s="8"/>
      <c r="B86" s="2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12.75">
      <c r="A87" s="9" t="s">
        <v>59</v>
      </c>
      <c r="B87" s="2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7" ht="12.75">
      <c r="A88" s="9" t="s">
        <v>60</v>
      </c>
      <c r="B88" s="26">
        <v>1991</v>
      </c>
      <c r="C88" s="1">
        <v>1992</v>
      </c>
      <c r="D88" s="1">
        <v>1993</v>
      </c>
      <c r="E88" s="1">
        <v>1994</v>
      </c>
      <c r="F88" s="1">
        <v>1995</v>
      </c>
      <c r="G88" s="1">
        <v>1996</v>
      </c>
      <c r="H88" s="1">
        <v>1997</v>
      </c>
      <c r="I88" s="1">
        <v>1998</v>
      </c>
      <c r="J88" s="1">
        <v>1999</v>
      </c>
      <c r="K88" s="1">
        <v>2000</v>
      </c>
      <c r="L88" s="1">
        <v>2001</v>
      </c>
      <c r="M88" s="1">
        <v>2002</v>
      </c>
      <c r="N88" s="9">
        <v>2003</v>
      </c>
      <c r="O88" s="9" t="s">
        <v>92</v>
      </c>
      <c r="P88" s="9" t="s">
        <v>93</v>
      </c>
      <c r="Q88" s="34" t="s">
        <v>101</v>
      </c>
    </row>
    <row r="89" spans="1:17" ht="36">
      <c r="A89" s="12" t="s">
        <v>61</v>
      </c>
      <c r="B89" s="3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40">
        <v>7.1</v>
      </c>
      <c r="N89" s="40"/>
      <c r="O89" s="25">
        <v>6.71</v>
      </c>
      <c r="P89" s="25">
        <v>7.14</v>
      </c>
      <c r="Q89" s="25">
        <v>7.42</v>
      </c>
    </row>
    <row r="90" spans="1:17" ht="36">
      <c r="A90" s="12" t="s">
        <v>62</v>
      </c>
      <c r="B90" s="31"/>
      <c r="C90" s="12"/>
      <c r="D90" s="12"/>
      <c r="E90" s="12"/>
      <c r="F90" s="12"/>
      <c r="G90" s="12"/>
      <c r="H90" s="12"/>
      <c r="I90" s="12"/>
      <c r="J90" s="12"/>
      <c r="K90" s="12"/>
      <c r="L90" s="31"/>
      <c r="M90" s="40">
        <v>33.26</v>
      </c>
      <c r="N90" s="40"/>
      <c r="O90" s="25">
        <v>31.41</v>
      </c>
      <c r="P90" s="25">
        <v>34.76</v>
      </c>
      <c r="Q90" s="25">
        <v>36.36</v>
      </c>
    </row>
    <row r="91" spans="1:17" ht="36">
      <c r="A91" s="12" t="s">
        <v>63</v>
      </c>
      <c r="B91" s="31"/>
      <c r="C91" s="12"/>
      <c r="D91" s="12"/>
      <c r="E91" s="12"/>
      <c r="F91" s="12"/>
      <c r="G91" s="12"/>
      <c r="H91" s="12"/>
      <c r="I91" s="12"/>
      <c r="J91" s="12"/>
      <c r="K91" s="12"/>
      <c r="L91" s="31"/>
      <c r="M91" s="40">
        <v>26.4</v>
      </c>
      <c r="N91" s="40"/>
      <c r="O91" s="25">
        <v>26.59</v>
      </c>
      <c r="P91" s="25">
        <v>25.49</v>
      </c>
      <c r="Q91" s="25">
        <v>25.36</v>
      </c>
    </row>
    <row r="92" spans="1:17" ht="36">
      <c r="A92" s="12" t="s">
        <v>64</v>
      </c>
      <c r="B92" s="3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40">
        <v>26.12</v>
      </c>
      <c r="N92" s="40"/>
      <c r="O92" s="25">
        <v>25.91</v>
      </c>
      <c r="P92" s="25">
        <v>25.44</v>
      </c>
      <c r="Q92" s="25">
        <v>25.64</v>
      </c>
    </row>
    <row r="93" spans="1:17" ht="36">
      <c r="A93" s="12" t="s">
        <v>65</v>
      </c>
      <c r="B93" s="25"/>
      <c r="C93" s="8"/>
      <c r="D93" s="8"/>
      <c r="E93" s="8"/>
      <c r="F93" s="8"/>
      <c r="G93" s="8"/>
      <c r="H93" s="8"/>
      <c r="I93" s="8"/>
      <c r="J93" s="8"/>
      <c r="K93" s="8"/>
      <c r="L93" s="8"/>
      <c r="M93" s="38">
        <v>9.53</v>
      </c>
      <c r="N93" s="38"/>
      <c r="O93" s="25">
        <v>8.97</v>
      </c>
      <c r="P93" s="25">
        <v>9.33</v>
      </c>
      <c r="Q93" s="25">
        <v>9.29</v>
      </c>
    </row>
    <row r="94" spans="1:17" ht="36">
      <c r="A94" s="12" t="s">
        <v>66</v>
      </c>
      <c r="B94" s="25"/>
      <c r="C94" s="8"/>
      <c r="D94" s="8"/>
      <c r="E94" s="8"/>
      <c r="F94" s="8"/>
      <c r="G94" s="8"/>
      <c r="H94" s="8"/>
      <c r="I94" s="8"/>
      <c r="J94" s="8"/>
      <c r="K94" s="8"/>
      <c r="L94" s="25"/>
      <c r="M94" s="38">
        <v>37.39</v>
      </c>
      <c r="N94" s="38"/>
      <c r="O94" s="25">
        <v>35.71</v>
      </c>
      <c r="P94" s="25">
        <v>39.26</v>
      </c>
      <c r="Q94" s="25">
        <v>39.55</v>
      </c>
    </row>
    <row r="95" spans="1:17" ht="36">
      <c r="A95" s="12" t="s">
        <v>67</v>
      </c>
      <c r="B95" s="25"/>
      <c r="C95" s="8"/>
      <c r="D95" s="8"/>
      <c r="E95" s="8"/>
      <c r="F95" s="8"/>
      <c r="G95" s="8"/>
      <c r="H95" s="8"/>
      <c r="I95" s="8"/>
      <c r="J95" s="8"/>
      <c r="K95" s="8"/>
      <c r="L95" s="25"/>
      <c r="M95" s="38">
        <v>29.34</v>
      </c>
      <c r="N95" s="38"/>
      <c r="O95" s="25">
        <v>28.88</v>
      </c>
      <c r="P95" s="25">
        <v>28.23</v>
      </c>
      <c r="Q95" s="25">
        <v>28.55</v>
      </c>
    </row>
    <row r="96" spans="1:17" ht="24">
      <c r="A96" s="12" t="s">
        <v>68</v>
      </c>
      <c r="B96" s="25"/>
      <c r="C96" s="8"/>
      <c r="D96" s="8"/>
      <c r="E96" s="8"/>
      <c r="F96" s="8"/>
      <c r="G96" s="8"/>
      <c r="H96" s="8"/>
      <c r="I96" s="8"/>
      <c r="J96" s="8"/>
      <c r="K96" s="8"/>
      <c r="L96" s="8"/>
      <c r="M96" s="38">
        <v>29.21</v>
      </c>
      <c r="N96" s="38"/>
      <c r="O96" s="25">
        <v>28.49</v>
      </c>
      <c r="P96" s="25">
        <v>28.38</v>
      </c>
      <c r="Q96" s="25">
        <v>28.72</v>
      </c>
    </row>
    <row r="97" spans="1:17" ht="60">
      <c r="A97" s="7" t="s">
        <v>84</v>
      </c>
      <c r="B97" s="25"/>
      <c r="C97" s="8"/>
      <c r="D97" s="8"/>
      <c r="E97" s="8"/>
      <c r="F97" s="8"/>
      <c r="G97" s="8"/>
      <c r="H97" s="8"/>
      <c r="I97" s="8"/>
      <c r="J97" s="8"/>
      <c r="K97" s="8"/>
      <c r="L97" s="25"/>
      <c r="M97" s="38">
        <v>61.87</v>
      </c>
      <c r="N97" s="38"/>
      <c r="O97" s="25">
        <v>63.92</v>
      </c>
      <c r="P97" s="25">
        <v>66.72</v>
      </c>
      <c r="Q97" s="25">
        <v>66.99</v>
      </c>
    </row>
    <row r="98" spans="1:17" ht="60">
      <c r="A98" s="7" t="s">
        <v>85</v>
      </c>
      <c r="B98" s="25"/>
      <c r="C98" s="8"/>
      <c r="D98" s="8"/>
      <c r="E98" s="8"/>
      <c r="F98" s="8"/>
      <c r="G98" s="8"/>
      <c r="H98" s="8"/>
      <c r="I98" s="8"/>
      <c r="J98" s="8"/>
      <c r="K98" s="8"/>
      <c r="L98" s="25"/>
      <c r="M98" s="38">
        <v>74.31</v>
      </c>
      <c r="N98" s="38"/>
      <c r="O98" s="25">
        <v>73.97</v>
      </c>
      <c r="P98" s="25">
        <v>74.55</v>
      </c>
      <c r="Q98" s="25">
        <v>77.53</v>
      </c>
    </row>
    <row r="99" spans="1:17" ht="60">
      <c r="A99" s="7" t="s">
        <v>86</v>
      </c>
      <c r="B99" s="25"/>
      <c r="C99" s="8"/>
      <c r="D99" s="8"/>
      <c r="E99" s="8"/>
      <c r="F99" s="8"/>
      <c r="G99" s="8"/>
      <c r="H99" s="8"/>
      <c r="I99" s="8"/>
      <c r="J99" s="8"/>
      <c r="K99" s="8"/>
      <c r="L99" s="25"/>
      <c r="M99" s="38">
        <v>76.17</v>
      </c>
      <c r="N99" s="38"/>
      <c r="O99" s="25">
        <v>78.13</v>
      </c>
      <c r="P99" s="25">
        <v>79.96</v>
      </c>
      <c r="Q99" s="25">
        <v>79.21</v>
      </c>
    </row>
    <row r="100" spans="1:17" ht="48">
      <c r="A100" s="7" t="s">
        <v>87</v>
      </c>
      <c r="B100" s="25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38">
        <v>74.89</v>
      </c>
      <c r="N100" s="38"/>
      <c r="O100" s="25">
        <v>76.51</v>
      </c>
      <c r="P100" s="25">
        <v>78.22</v>
      </c>
      <c r="Q100" s="25">
        <v>78.02</v>
      </c>
    </row>
    <row r="101" spans="1:17" ht="12.75">
      <c r="A101" s="7"/>
      <c r="B101" s="25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8" ht="48.75" thickBot="1">
      <c r="A102" s="1" t="s">
        <v>103</v>
      </c>
      <c r="B102" s="32">
        <v>1991</v>
      </c>
      <c r="C102" s="33">
        <v>1992</v>
      </c>
      <c r="D102" s="33">
        <v>1993</v>
      </c>
      <c r="E102" s="9">
        <v>1994</v>
      </c>
      <c r="F102" s="33">
        <v>1995</v>
      </c>
      <c r="G102" s="33">
        <v>1996</v>
      </c>
      <c r="H102" s="9">
        <v>1997</v>
      </c>
      <c r="I102" s="33">
        <v>1998</v>
      </c>
      <c r="J102" s="33">
        <v>1999</v>
      </c>
      <c r="K102" s="9">
        <v>2000</v>
      </c>
      <c r="L102" s="33">
        <v>2001</v>
      </c>
      <c r="M102" s="33">
        <v>2002</v>
      </c>
      <c r="N102" s="9">
        <v>2003</v>
      </c>
      <c r="O102" s="9">
        <v>2004</v>
      </c>
      <c r="P102" s="9">
        <v>2005</v>
      </c>
      <c r="Q102" s="33">
        <v>2006</v>
      </c>
      <c r="R102" s="33">
        <v>2007</v>
      </c>
    </row>
    <row r="103" spans="1:18" ht="48.75" thickTop="1">
      <c r="A103" s="12" t="s">
        <v>69</v>
      </c>
      <c r="B103" s="25"/>
      <c r="C103" s="39">
        <v>22.7</v>
      </c>
      <c r="D103" s="39"/>
      <c r="E103" s="25"/>
      <c r="F103" s="39">
        <v>22.8</v>
      </c>
      <c r="G103" s="39"/>
      <c r="H103" s="25"/>
      <c r="I103" s="39">
        <v>24.1</v>
      </c>
      <c r="J103" s="39"/>
      <c r="K103" s="25"/>
      <c r="L103" s="39">
        <v>18.2</v>
      </c>
      <c r="M103" s="39"/>
      <c r="N103" s="25">
        <v>16.4</v>
      </c>
      <c r="O103" s="25"/>
      <c r="P103" s="25"/>
      <c r="Q103" s="39">
        <v>15.2</v>
      </c>
      <c r="R103" s="39"/>
    </row>
    <row r="104" spans="1:18" ht="48">
      <c r="A104" s="12" t="s">
        <v>70</v>
      </c>
      <c r="B104" s="25"/>
      <c r="C104" s="38">
        <v>19.4</v>
      </c>
      <c r="D104" s="38"/>
      <c r="E104" s="25"/>
      <c r="F104" s="38">
        <v>15.6</v>
      </c>
      <c r="G104" s="38"/>
      <c r="H104" s="25"/>
      <c r="I104" s="38">
        <v>22.4</v>
      </c>
      <c r="J104" s="38"/>
      <c r="K104" s="25"/>
      <c r="L104" s="38">
        <v>16.4</v>
      </c>
      <c r="M104" s="38"/>
      <c r="N104" s="25">
        <v>16.3</v>
      </c>
      <c r="O104" s="25"/>
      <c r="P104" s="25"/>
      <c r="Q104" s="38">
        <v>15.5</v>
      </c>
      <c r="R104" s="38"/>
    </row>
    <row r="105" spans="1:18" ht="48">
      <c r="A105" s="12" t="s">
        <v>71</v>
      </c>
      <c r="B105" s="25"/>
      <c r="C105" s="38">
        <v>23.8</v>
      </c>
      <c r="D105" s="38"/>
      <c r="E105" s="25"/>
      <c r="F105" s="38">
        <v>25.1</v>
      </c>
      <c r="G105" s="38"/>
      <c r="H105" s="25"/>
      <c r="I105" s="38">
        <v>24.7</v>
      </c>
      <c r="J105" s="38"/>
      <c r="K105" s="25"/>
      <c r="L105" s="38">
        <v>18.8</v>
      </c>
      <c r="M105" s="38"/>
      <c r="N105" s="25">
        <v>16.4</v>
      </c>
      <c r="O105" s="25"/>
      <c r="P105" s="25"/>
      <c r="Q105" s="38">
        <v>15.1</v>
      </c>
      <c r="R105" s="38"/>
    </row>
    <row r="106" spans="1:18" ht="36">
      <c r="A106" s="12" t="s">
        <v>72</v>
      </c>
      <c r="B106" s="25"/>
      <c r="C106" s="38">
        <v>47.2</v>
      </c>
      <c r="D106" s="38"/>
      <c r="E106" s="25"/>
      <c r="F106" s="38">
        <v>46.5</v>
      </c>
      <c r="G106" s="38"/>
      <c r="H106" s="25"/>
      <c r="I106" s="38">
        <v>42.9</v>
      </c>
      <c r="J106" s="38"/>
      <c r="K106" s="25"/>
      <c r="L106" s="38">
        <v>48.1</v>
      </c>
      <c r="M106" s="38"/>
      <c r="N106" s="25">
        <v>51.9</v>
      </c>
      <c r="O106" s="25"/>
      <c r="P106" s="25"/>
      <c r="Q106" s="38">
        <v>54.5</v>
      </c>
      <c r="R106" s="38"/>
    </row>
    <row r="107" spans="1:18" ht="36">
      <c r="A107" s="12" t="s">
        <v>73</v>
      </c>
      <c r="B107" s="25"/>
      <c r="C107" s="38">
        <v>30.4</v>
      </c>
      <c r="D107" s="38"/>
      <c r="E107" s="25"/>
      <c r="F107" s="38">
        <v>25.8</v>
      </c>
      <c r="G107" s="38"/>
      <c r="H107" s="25"/>
      <c r="I107" s="38">
        <v>24.9</v>
      </c>
      <c r="J107" s="38"/>
      <c r="K107" s="25"/>
      <c r="L107" s="38">
        <v>29.3</v>
      </c>
      <c r="M107" s="38"/>
      <c r="N107" s="25">
        <v>31.9</v>
      </c>
      <c r="O107" s="25"/>
      <c r="P107" s="25"/>
      <c r="Q107" s="38">
        <v>33.5</v>
      </c>
      <c r="R107" s="38"/>
    </row>
    <row r="108" spans="1:18" ht="36">
      <c r="A108" s="12" t="s">
        <v>74</v>
      </c>
      <c r="B108" s="25"/>
      <c r="C108" s="38">
        <v>50.6</v>
      </c>
      <c r="D108" s="38"/>
      <c r="E108" s="25"/>
      <c r="F108" s="38">
        <v>49.4</v>
      </c>
      <c r="G108" s="38"/>
      <c r="H108" s="25"/>
      <c r="I108" s="38">
        <v>47</v>
      </c>
      <c r="J108" s="38"/>
      <c r="K108" s="25"/>
      <c r="L108" s="38">
        <v>51.9</v>
      </c>
      <c r="M108" s="38"/>
      <c r="N108" s="25">
        <v>56.1</v>
      </c>
      <c r="O108" s="25"/>
      <c r="P108" s="25"/>
      <c r="Q108" s="38">
        <v>59</v>
      </c>
      <c r="R108" s="38"/>
    </row>
    <row r="109" spans="1:18" ht="48">
      <c r="A109" s="12" t="s">
        <v>75</v>
      </c>
      <c r="B109" s="25"/>
      <c r="C109" s="38">
        <v>5.6</v>
      </c>
      <c r="D109" s="38"/>
      <c r="E109" s="25"/>
      <c r="F109" s="38">
        <v>16.2</v>
      </c>
      <c r="G109" s="38"/>
      <c r="H109" s="25"/>
      <c r="I109" s="38">
        <v>15.2</v>
      </c>
      <c r="J109" s="38"/>
      <c r="K109" s="25"/>
      <c r="L109" s="38">
        <v>26.7</v>
      </c>
      <c r="M109" s="38"/>
      <c r="N109" s="25">
        <v>24</v>
      </c>
      <c r="O109" s="25"/>
      <c r="P109" s="25"/>
      <c r="Q109" s="38">
        <v>27.7</v>
      </c>
      <c r="R109" s="38"/>
    </row>
    <row r="110" spans="1:18" ht="60">
      <c r="A110" s="12" t="s">
        <v>88</v>
      </c>
      <c r="B110" s="25"/>
      <c r="C110" s="38">
        <v>47.7</v>
      </c>
      <c r="D110" s="38"/>
      <c r="E110" s="25"/>
      <c r="F110" s="38">
        <v>61.9</v>
      </c>
      <c r="G110" s="38"/>
      <c r="H110" s="25"/>
      <c r="I110" s="38">
        <v>70.9</v>
      </c>
      <c r="J110" s="38"/>
      <c r="K110" s="25"/>
      <c r="L110" s="38">
        <v>77.4</v>
      </c>
      <c r="M110" s="38"/>
      <c r="N110" s="25">
        <v>78.8</v>
      </c>
      <c r="O110" s="25"/>
      <c r="P110" s="25"/>
      <c r="Q110" s="38">
        <v>83.8</v>
      </c>
      <c r="R110" s="38"/>
    </row>
    <row r="111" spans="1:18" ht="60">
      <c r="A111" s="12" t="s">
        <v>89</v>
      </c>
      <c r="B111" s="25"/>
      <c r="C111" s="38">
        <v>53.8</v>
      </c>
      <c r="D111" s="38"/>
      <c r="E111" s="25"/>
      <c r="F111" s="38">
        <v>66.6</v>
      </c>
      <c r="G111" s="38"/>
      <c r="H111" s="25"/>
      <c r="I111" s="38">
        <v>73.6</v>
      </c>
      <c r="J111" s="38"/>
      <c r="K111" s="25"/>
      <c r="L111" s="38">
        <v>71.6</v>
      </c>
      <c r="M111" s="38"/>
      <c r="N111" s="25">
        <v>80.8</v>
      </c>
      <c r="O111" s="25"/>
      <c r="P111" s="25"/>
      <c r="Q111" s="38">
        <v>83.3</v>
      </c>
      <c r="R111" s="38"/>
    </row>
    <row r="112" spans="1:18" ht="60">
      <c r="A112" s="12" t="s">
        <v>90</v>
      </c>
      <c r="B112" s="25"/>
      <c r="C112" s="38">
        <v>50.4</v>
      </c>
      <c r="D112" s="38"/>
      <c r="E112" s="25"/>
      <c r="F112" s="38">
        <v>76</v>
      </c>
      <c r="G112" s="38"/>
      <c r="H112" s="25"/>
      <c r="I112" s="38">
        <v>74.2</v>
      </c>
      <c r="J112" s="38"/>
      <c r="K112" s="25"/>
      <c r="L112" s="38">
        <v>75.9</v>
      </c>
      <c r="M112" s="38"/>
      <c r="N112" s="25">
        <v>82.4</v>
      </c>
      <c r="O112" s="25"/>
      <c r="P112" s="25"/>
      <c r="Q112" s="38">
        <v>83.7</v>
      </c>
      <c r="R112" s="38"/>
    </row>
    <row r="113" spans="1:18" ht="84">
      <c r="A113" s="12" t="s">
        <v>76</v>
      </c>
      <c r="B113" s="25"/>
      <c r="C113" s="38">
        <v>46.4</v>
      </c>
      <c r="D113" s="38"/>
      <c r="E113" s="25"/>
      <c r="F113" s="38">
        <v>44</v>
      </c>
      <c r="G113" s="38"/>
      <c r="H113" s="25"/>
      <c r="I113" s="38">
        <v>58.8</v>
      </c>
      <c r="J113" s="38"/>
      <c r="K113" s="25"/>
      <c r="L113" s="38">
        <v>61.5</v>
      </c>
      <c r="M113" s="38"/>
      <c r="N113" s="25"/>
      <c r="O113" s="25"/>
      <c r="P113" s="25"/>
      <c r="Q113" s="38">
        <v>63.5</v>
      </c>
      <c r="R113" s="38"/>
    </row>
    <row r="114" spans="1:18" ht="84">
      <c r="A114" s="12" t="s">
        <v>91</v>
      </c>
      <c r="B114" s="25"/>
      <c r="C114" s="38">
        <v>33.1</v>
      </c>
      <c r="D114" s="38"/>
      <c r="E114" s="25"/>
      <c r="F114" s="38">
        <v>31</v>
      </c>
      <c r="G114" s="38"/>
      <c r="H114" s="25"/>
      <c r="I114" s="38">
        <v>52.4</v>
      </c>
      <c r="J114" s="38"/>
      <c r="K114" s="25"/>
      <c r="L114" s="38">
        <v>45.8</v>
      </c>
      <c r="M114" s="38"/>
      <c r="N114" s="25"/>
      <c r="O114" s="25"/>
      <c r="P114" s="25"/>
      <c r="Q114" s="38">
        <v>53.5</v>
      </c>
      <c r="R114" s="38"/>
    </row>
    <row r="115" spans="1:18" ht="84">
      <c r="A115" s="12" t="s">
        <v>77</v>
      </c>
      <c r="B115" s="25"/>
      <c r="C115" s="38">
        <v>50</v>
      </c>
      <c r="D115" s="38"/>
      <c r="E115" s="25"/>
      <c r="F115" s="38">
        <v>46.4</v>
      </c>
      <c r="G115" s="38"/>
      <c r="H115" s="25"/>
      <c r="I115" s="38">
        <v>60.9</v>
      </c>
      <c r="J115" s="38"/>
      <c r="K115" s="25"/>
      <c r="L115" s="38">
        <v>66</v>
      </c>
      <c r="M115" s="38"/>
      <c r="N115" s="25"/>
      <c r="O115" s="25"/>
      <c r="P115" s="25"/>
      <c r="Q115" s="38">
        <v>66.7</v>
      </c>
      <c r="R115" s="38"/>
    </row>
    <row r="116" spans="1:18" ht="84">
      <c r="A116" s="12" t="s">
        <v>78</v>
      </c>
      <c r="B116" s="25"/>
      <c r="C116" s="38">
        <v>29</v>
      </c>
      <c r="D116" s="38"/>
      <c r="E116" s="25"/>
      <c r="F116" s="38">
        <v>27.4</v>
      </c>
      <c r="G116" s="38"/>
      <c r="H116" s="25"/>
      <c r="I116" s="38">
        <v>35.5</v>
      </c>
      <c r="J116" s="38"/>
      <c r="K116" s="25"/>
      <c r="L116" s="38">
        <v>42.8</v>
      </c>
      <c r="M116" s="38"/>
      <c r="N116" s="25"/>
      <c r="O116" s="25"/>
      <c r="P116" s="25"/>
      <c r="Q116" s="38">
        <v>36.2</v>
      </c>
      <c r="R116" s="38"/>
    </row>
    <row r="117" spans="1:18" ht="84">
      <c r="A117" s="12" t="s">
        <v>79</v>
      </c>
      <c r="B117" s="25"/>
      <c r="C117" s="38">
        <v>31.1</v>
      </c>
      <c r="D117" s="38"/>
      <c r="E117" s="25"/>
      <c r="F117" s="38">
        <v>21.2</v>
      </c>
      <c r="G117" s="38"/>
      <c r="H117" s="25"/>
      <c r="I117" s="38">
        <v>36.6</v>
      </c>
      <c r="J117" s="38"/>
      <c r="K117" s="25"/>
      <c r="L117" s="38">
        <v>34.5</v>
      </c>
      <c r="M117" s="38"/>
      <c r="N117" s="25"/>
      <c r="O117" s="25"/>
      <c r="P117" s="25"/>
      <c r="Q117" s="38">
        <v>19.8</v>
      </c>
      <c r="R117" s="38"/>
    </row>
    <row r="118" spans="1:18" ht="84">
      <c r="A118" s="12" t="s">
        <v>80</v>
      </c>
      <c r="B118" s="25"/>
      <c r="C118" s="38">
        <v>28.4</v>
      </c>
      <c r="D118" s="38"/>
      <c r="E118" s="25"/>
      <c r="F118" s="38">
        <v>28.7</v>
      </c>
      <c r="G118" s="38"/>
      <c r="H118" s="25"/>
      <c r="I118" s="38">
        <v>35.1</v>
      </c>
      <c r="J118" s="38"/>
      <c r="K118" s="25"/>
      <c r="L118" s="38">
        <v>45.1</v>
      </c>
      <c r="M118" s="38"/>
      <c r="N118" s="25"/>
      <c r="O118" s="25"/>
      <c r="P118" s="25"/>
      <c r="Q118" s="38">
        <v>41.8</v>
      </c>
      <c r="R118" s="38"/>
    </row>
  </sheetData>
  <sheetProtection/>
  <mergeCells count="92"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C103:D103"/>
    <mergeCell ref="F103:G103"/>
    <mergeCell ref="I103:J103"/>
    <mergeCell ref="L103:M103"/>
    <mergeCell ref="C104:D104"/>
    <mergeCell ref="F104:G104"/>
    <mergeCell ref="I104:J104"/>
    <mergeCell ref="L104:M104"/>
    <mergeCell ref="C105:D105"/>
    <mergeCell ref="F105:G105"/>
    <mergeCell ref="I105:J105"/>
    <mergeCell ref="L105:M105"/>
    <mergeCell ref="C106:D106"/>
    <mergeCell ref="F106:G106"/>
    <mergeCell ref="I106:J106"/>
    <mergeCell ref="L106:M106"/>
    <mergeCell ref="C107:D107"/>
    <mergeCell ref="F107:G107"/>
    <mergeCell ref="I107:J107"/>
    <mergeCell ref="L107:M107"/>
    <mergeCell ref="C108:D108"/>
    <mergeCell ref="F108:G108"/>
    <mergeCell ref="I108:J108"/>
    <mergeCell ref="L108:M108"/>
    <mergeCell ref="C110:D110"/>
    <mergeCell ref="F110:G110"/>
    <mergeCell ref="I110:J110"/>
    <mergeCell ref="L110:M110"/>
    <mergeCell ref="C109:D109"/>
    <mergeCell ref="F109:G109"/>
    <mergeCell ref="I109:J109"/>
    <mergeCell ref="L109:M109"/>
    <mergeCell ref="C111:D111"/>
    <mergeCell ref="F111:G111"/>
    <mergeCell ref="I111:J111"/>
    <mergeCell ref="L111:M111"/>
    <mergeCell ref="C112:D112"/>
    <mergeCell ref="F112:G112"/>
    <mergeCell ref="I112:J112"/>
    <mergeCell ref="L112:M112"/>
    <mergeCell ref="C113:D113"/>
    <mergeCell ref="F113:G113"/>
    <mergeCell ref="I113:J113"/>
    <mergeCell ref="L113:M113"/>
    <mergeCell ref="C114:D114"/>
    <mergeCell ref="F114:G114"/>
    <mergeCell ref="I114:J114"/>
    <mergeCell ref="L114:M114"/>
    <mergeCell ref="F115:G115"/>
    <mergeCell ref="I115:J115"/>
    <mergeCell ref="L115:M115"/>
    <mergeCell ref="C116:D116"/>
    <mergeCell ref="F116:G116"/>
    <mergeCell ref="I116:J116"/>
    <mergeCell ref="L116:M116"/>
    <mergeCell ref="Q109:R109"/>
    <mergeCell ref="C117:D117"/>
    <mergeCell ref="F117:G117"/>
    <mergeCell ref="I117:J117"/>
    <mergeCell ref="L117:M117"/>
    <mergeCell ref="C118:D118"/>
    <mergeCell ref="F118:G118"/>
    <mergeCell ref="I118:J118"/>
    <mergeCell ref="L118:M118"/>
    <mergeCell ref="C115:D115"/>
    <mergeCell ref="Q103:R103"/>
    <mergeCell ref="Q104:R104"/>
    <mergeCell ref="Q105:R105"/>
    <mergeCell ref="Q106:R106"/>
    <mergeCell ref="Q107:R107"/>
    <mergeCell ref="Q108:R108"/>
    <mergeCell ref="Q115:R115"/>
    <mergeCell ref="Q116:R116"/>
    <mergeCell ref="Q117:R117"/>
    <mergeCell ref="Q118:R118"/>
    <mergeCell ref="Q110:R110"/>
    <mergeCell ref="Q111:R111"/>
    <mergeCell ref="Q112:R112"/>
    <mergeCell ref="Q113:R113"/>
    <mergeCell ref="Q114:R11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D1" sqref="D1:D11"/>
    </sheetView>
  </sheetViews>
  <sheetFormatPr defaultColWidth="9.140625" defaultRowHeight="12.75"/>
  <sheetData>
    <row r="1" spans="1:20" ht="12.75">
      <c r="A1">
        <v>18</v>
      </c>
      <c r="B1" s="2">
        <v>17</v>
      </c>
      <c r="C1" s="3">
        <f>A1+B1</f>
        <v>35</v>
      </c>
      <c r="D1">
        <v>0.6736250838363514</v>
      </c>
      <c r="E1" s="3">
        <f>C1/D1</f>
        <v>51.9576851275669</v>
      </c>
      <c r="G1">
        <v>0.24305555555555555</v>
      </c>
      <c r="H1" s="3">
        <f>G1*100</f>
        <v>24.305555555555554</v>
      </c>
      <c r="J1" s="5">
        <v>177.63</v>
      </c>
      <c r="K1">
        <v>0.6736250838363514</v>
      </c>
      <c r="L1" s="6">
        <f>J1/K1</f>
        <v>263.6926745488488</v>
      </c>
      <c r="M1" s="6"/>
      <c r="N1" s="6"/>
      <c r="O1" s="6"/>
      <c r="P1" s="6"/>
      <c r="Q1" s="6"/>
      <c r="R1" s="6"/>
      <c r="S1" s="6"/>
      <c r="T1" s="6"/>
    </row>
    <row r="2" spans="1:12" ht="12.75">
      <c r="A2">
        <v>20</v>
      </c>
      <c r="B2" s="2">
        <v>31.67</v>
      </c>
      <c r="C2" s="3">
        <f aca="true" t="shared" si="0" ref="C2:C14">A2+B2</f>
        <v>51.67</v>
      </c>
      <c r="D2">
        <v>0.6952129443326627</v>
      </c>
      <c r="E2" s="3">
        <f aca="true" t="shared" si="1" ref="E2:E14">C2/D2</f>
        <v>74.32255170334639</v>
      </c>
      <c r="G2">
        <v>0.2914214810776259</v>
      </c>
      <c r="H2" s="3">
        <f aca="true" t="shared" si="2" ref="H2:H14">G2*100</f>
        <v>29.142148107762587</v>
      </c>
      <c r="J2">
        <v>217.43</v>
      </c>
      <c r="K2">
        <v>0.6952129443326627</v>
      </c>
      <c r="L2" s="6">
        <f aca="true" t="shared" si="3" ref="L2:L11">J2/K2</f>
        <v>312.7530949653301</v>
      </c>
    </row>
    <row r="3" spans="1:12" ht="12.75">
      <c r="A3">
        <v>22</v>
      </c>
      <c r="B3" s="2">
        <v>50</v>
      </c>
      <c r="C3" s="3">
        <f t="shared" si="0"/>
        <v>72</v>
      </c>
      <c r="D3">
        <v>0.7169265593561369</v>
      </c>
      <c r="E3" s="3">
        <f t="shared" si="1"/>
        <v>100.4286967198737</v>
      </c>
      <c r="G3">
        <v>0.3459875060067276</v>
      </c>
      <c r="H3" s="3">
        <f t="shared" si="2"/>
        <v>34.59875060067276</v>
      </c>
      <c r="J3">
        <v>225.13</v>
      </c>
      <c r="K3">
        <v>0.7169265593561369</v>
      </c>
      <c r="L3" s="6">
        <f t="shared" si="3"/>
        <v>314.02100684090505</v>
      </c>
    </row>
    <row r="4" spans="1:12" ht="12.75">
      <c r="A4">
        <v>24</v>
      </c>
      <c r="B4" s="2">
        <v>65</v>
      </c>
      <c r="C4" s="3">
        <f t="shared" si="0"/>
        <v>89</v>
      </c>
      <c r="D4">
        <v>0.7354963112005365</v>
      </c>
      <c r="E4" s="3">
        <f t="shared" si="1"/>
        <v>121.0067251795281</v>
      </c>
      <c r="G4">
        <v>0.41197346088566583</v>
      </c>
      <c r="H4" s="3">
        <f t="shared" si="2"/>
        <v>41.19734608856658</v>
      </c>
      <c r="J4">
        <v>230.07</v>
      </c>
      <c r="K4">
        <v>0.7354963112005365</v>
      </c>
      <c r="L4" s="6">
        <f t="shared" si="3"/>
        <v>312.8091827197082</v>
      </c>
    </row>
    <row r="5" spans="1:12" ht="12.75">
      <c r="A5">
        <v>24</v>
      </c>
      <c r="B5" s="2">
        <v>65</v>
      </c>
      <c r="C5" s="3">
        <f t="shared" si="0"/>
        <v>89</v>
      </c>
      <c r="D5">
        <v>0.7565811535881958</v>
      </c>
      <c r="E5" s="3">
        <f t="shared" si="1"/>
        <v>117.63443958114024</v>
      </c>
      <c r="G5">
        <v>0.39438700147710487</v>
      </c>
      <c r="H5" s="3">
        <f t="shared" si="2"/>
        <v>39.438700147710485</v>
      </c>
      <c r="J5">
        <v>241.1</v>
      </c>
      <c r="K5">
        <v>0.7565811535881958</v>
      </c>
      <c r="L5" s="6">
        <f t="shared" si="3"/>
        <v>318.67037509003273</v>
      </c>
    </row>
    <row r="6" spans="1:12" ht="12.75">
      <c r="A6">
        <v>24</v>
      </c>
      <c r="B6" s="2">
        <v>65</v>
      </c>
      <c r="C6" s="3">
        <f t="shared" si="0"/>
        <v>89</v>
      </c>
      <c r="D6">
        <v>0.7771629778672032</v>
      </c>
      <c r="E6" s="3">
        <f t="shared" si="1"/>
        <v>114.51909385113268</v>
      </c>
      <c r="G6">
        <v>0.3831802525832377</v>
      </c>
      <c r="H6" s="3">
        <f t="shared" si="2"/>
        <v>38.318025258323765</v>
      </c>
      <c r="J6">
        <v>243.63</v>
      </c>
      <c r="K6">
        <v>0.7771629778672032</v>
      </c>
      <c r="L6" s="6">
        <f t="shared" si="3"/>
        <v>313.48636893203883</v>
      </c>
    </row>
    <row r="7" spans="1:12" ht="12.75">
      <c r="A7">
        <v>24</v>
      </c>
      <c r="B7" s="2">
        <v>65</v>
      </c>
      <c r="C7" s="3">
        <f t="shared" si="0"/>
        <v>89</v>
      </c>
      <c r="D7">
        <v>0.7993376928236083</v>
      </c>
      <c r="E7" s="3">
        <f t="shared" si="1"/>
        <v>111.34217840474068</v>
      </c>
      <c r="G7">
        <v>0.3829054926143697</v>
      </c>
      <c r="H7" s="3">
        <f t="shared" si="2"/>
        <v>38.290549261436965</v>
      </c>
      <c r="J7">
        <v>244.73</v>
      </c>
      <c r="K7">
        <v>0.7993376928236083</v>
      </c>
      <c r="L7" s="6">
        <f t="shared" si="3"/>
        <v>306.1659698987886</v>
      </c>
    </row>
    <row r="8" spans="1:12" ht="12.75">
      <c r="A8">
        <v>24</v>
      </c>
      <c r="B8" s="2">
        <v>65</v>
      </c>
      <c r="C8" s="3">
        <f t="shared" si="0"/>
        <v>89</v>
      </c>
      <c r="D8">
        <v>0.8135898725687458</v>
      </c>
      <c r="E8" s="3">
        <f t="shared" si="1"/>
        <v>109.39172548817558</v>
      </c>
      <c r="G8">
        <v>0.36761668731928954</v>
      </c>
      <c r="H8" s="3">
        <f t="shared" si="2"/>
        <v>36.76166873192896</v>
      </c>
      <c r="J8">
        <v>256.13</v>
      </c>
      <c r="K8">
        <v>0.8135898725687458</v>
      </c>
      <c r="L8" s="6">
        <f t="shared" si="3"/>
        <v>314.8146365088361</v>
      </c>
    </row>
    <row r="9" spans="1:12" ht="12.75">
      <c r="A9">
        <v>24</v>
      </c>
      <c r="B9" s="2">
        <v>65</v>
      </c>
      <c r="C9" s="3">
        <f t="shared" si="0"/>
        <v>89</v>
      </c>
      <c r="D9">
        <v>0.8276743796109992</v>
      </c>
      <c r="E9" s="3">
        <f t="shared" si="1"/>
        <v>107.53021017979236</v>
      </c>
      <c r="G9">
        <v>0.3214543703346978</v>
      </c>
      <c r="H9" s="3">
        <f t="shared" si="2"/>
        <v>32.14543703346978</v>
      </c>
      <c r="J9">
        <v>309.93</v>
      </c>
      <c r="K9">
        <v>0.8276743796109992</v>
      </c>
      <c r="L9" s="6">
        <f t="shared" si="3"/>
        <v>374.4588543935174</v>
      </c>
    </row>
    <row r="10" spans="1:12" ht="12.75">
      <c r="A10">
        <v>29</v>
      </c>
      <c r="B10" s="2">
        <v>65</v>
      </c>
      <c r="C10" s="3">
        <f t="shared" si="0"/>
        <v>94</v>
      </c>
      <c r="D10">
        <v>0.8515677397719651</v>
      </c>
      <c r="E10" s="3">
        <f t="shared" si="1"/>
        <v>110.3846418902289</v>
      </c>
      <c r="G10">
        <v>0.2796509321697739</v>
      </c>
      <c r="H10" s="3">
        <f t="shared" si="2"/>
        <v>27.965093216977387</v>
      </c>
      <c r="J10">
        <v>360.6</v>
      </c>
      <c r="K10">
        <v>0.8515677397719651</v>
      </c>
      <c r="L10" s="6">
        <f t="shared" si="3"/>
        <v>423.4542751661334</v>
      </c>
    </row>
    <row r="11" spans="1:12" ht="12.75">
      <c r="A11">
        <v>34</v>
      </c>
      <c r="B11" s="2">
        <v>65</v>
      </c>
      <c r="C11" s="3">
        <f t="shared" si="0"/>
        <v>99</v>
      </c>
      <c r="D11">
        <v>0.880742790073776</v>
      </c>
      <c r="E11" s="3">
        <f t="shared" si="1"/>
        <v>112.4051211270287</v>
      </c>
      <c r="G11">
        <v>0.2744409536130106</v>
      </c>
      <c r="H11" s="3">
        <f t="shared" si="2"/>
        <v>27.44409536130106</v>
      </c>
      <c r="J11">
        <v>381.13</v>
      </c>
      <c r="K11">
        <v>0.880742790073776</v>
      </c>
      <c r="L11" s="6">
        <f t="shared" si="3"/>
        <v>432.7370082337823</v>
      </c>
    </row>
    <row r="12" spans="1:8" ht="12.75">
      <c r="A12">
        <v>34</v>
      </c>
      <c r="B12" s="2">
        <v>65</v>
      </c>
      <c r="C12" s="3">
        <f t="shared" si="0"/>
        <v>99</v>
      </c>
      <c r="D12">
        <v>0.8963363514419853</v>
      </c>
      <c r="E12" s="3">
        <f t="shared" si="1"/>
        <v>110.44960950287611</v>
      </c>
      <c r="G12">
        <v>0.2727523188538893</v>
      </c>
      <c r="H12" s="3">
        <f t="shared" si="2"/>
        <v>27.27523188538893</v>
      </c>
    </row>
    <row r="13" spans="1:8" ht="12.75">
      <c r="A13">
        <v>37.5</v>
      </c>
      <c r="B13" s="2">
        <v>82.5</v>
      </c>
      <c r="C13" s="3">
        <f t="shared" si="0"/>
        <v>120</v>
      </c>
      <c r="D13">
        <v>0.9160378940308518</v>
      </c>
      <c r="E13" s="3">
        <f t="shared" si="1"/>
        <v>130.9989475129273</v>
      </c>
      <c r="G13">
        <v>0.31982942430703626</v>
      </c>
      <c r="H13" s="3">
        <f t="shared" si="2"/>
        <v>31.982942430703627</v>
      </c>
    </row>
    <row r="14" spans="1:8" ht="12.75">
      <c r="A14">
        <v>39</v>
      </c>
      <c r="B14" s="2">
        <v>100</v>
      </c>
      <c r="C14" s="3">
        <f t="shared" si="0"/>
        <v>139</v>
      </c>
      <c r="D14">
        <v>0.9360747820254862</v>
      </c>
      <c r="E14" s="3">
        <f t="shared" si="1"/>
        <v>148.49240965474004</v>
      </c>
      <c r="G14">
        <v>0.33615477629987905</v>
      </c>
      <c r="H14" s="3">
        <f t="shared" si="2"/>
        <v>33.61547762998791</v>
      </c>
    </row>
    <row r="17" spans="1:7" ht="12.75">
      <c r="A17" s="4">
        <v>144</v>
      </c>
      <c r="B17">
        <v>0.6736250838363514</v>
      </c>
      <c r="C17" s="3">
        <f>A17/B17</f>
        <v>213.76876166770379</v>
      </c>
      <c r="E17">
        <v>177.63</v>
      </c>
      <c r="F17">
        <v>0.6736250838363514</v>
      </c>
      <c r="G17" s="3">
        <f>E17/F17</f>
        <v>263.6926745488488</v>
      </c>
    </row>
    <row r="18" spans="1:7" ht="12.75">
      <c r="A18" s="4">
        <v>177.30333333333334</v>
      </c>
      <c r="B18">
        <v>0.6952129443326627</v>
      </c>
      <c r="C18" s="3">
        <f aca="true" t="shared" si="4" ref="C18:C30">A18/B18</f>
        <v>255.03456858607174</v>
      </c>
      <c r="E18">
        <v>217.43</v>
      </c>
      <c r="F18">
        <v>0.6952129443326627</v>
      </c>
      <c r="G18" s="3">
        <f aca="true" t="shared" si="5" ref="G18:G27">E18/F18</f>
        <v>312.7530949653301</v>
      </c>
    </row>
    <row r="19" spans="1:7" ht="12.75">
      <c r="A19" s="4">
        <v>208.1</v>
      </c>
      <c r="B19">
        <v>0.7169265593561369</v>
      </c>
      <c r="C19" s="3">
        <f t="shared" si="4"/>
        <v>290.26683038063493</v>
      </c>
      <c r="E19">
        <v>225.13</v>
      </c>
      <c r="F19">
        <v>0.7169265593561369</v>
      </c>
      <c r="G19" s="3">
        <f t="shared" si="5"/>
        <v>314.02100684090505</v>
      </c>
    </row>
    <row r="20" spans="1:7" ht="12.75">
      <c r="A20" s="4">
        <v>216.0333333333333</v>
      </c>
      <c r="B20">
        <v>0.7354963112005365</v>
      </c>
      <c r="C20" s="3">
        <f t="shared" si="4"/>
        <v>293.7245640031916</v>
      </c>
      <c r="E20">
        <v>230.07</v>
      </c>
      <c r="F20">
        <v>0.7354963112005365</v>
      </c>
      <c r="G20" s="3">
        <f t="shared" si="5"/>
        <v>312.8091827197082</v>
      </c>
    </row>
    <row r="21" spans="1:7" ht="12.75">
      <c r="A21" s="4">
        <v>225.66666666666666</v>
      </c>
      <c r="B21">
        <v>0.7565811535881958</v>
      </c>
      <c r="C21" s="3">
        <f t="shared" si="4"/>
        <v>298.2715939941271</v>
      </c>
      <c r="E21">
        <v>241.1</v>
      </c>
      <c r="F21">
        <v>0.7565811535881958</v>
      </c>
      <c r="G21" s="3">
        <f t="shared" si="5"/>
        <v>318.67037509003273</v>
      </c>
    </row>
    <row r="22" spans="1:7" ht="12.75">
      <c r="A22" s="4">
        <v>232.26666666666665</v>
      </c>
      <c r="B22">
        <v>0.7771629778672032</v>
      </c>
      <c r="C22" s="3">
        <f t="shared" si="4"/>
        <v>298.86481121898595</v>
      </c>
      <c r="E22">
        <v>243.63</v>
      </c>
      <c r="F22">
        <v>0.7771629778672032</v>
      </c>
      <c r="G22" s="3">
        <f t="shared" si="5"/>
        <v>313.48636893203883</v>
      </c>
    </row>
    <row r="23" spans="1:7" ht="12.75">
      <c r="A23" s="4">
        <v>232.43333333333334</v>
      </c>
      <c r="B23">
        <v>0.7993376928236083</v>
      </c>
      <c r="C23" s="3">
        <f t="shared" si="4"/>
        <v>290.78240075515237</v>
      </c>
      <c r="E23">
        <v>244.73</v>
      </c>
      <c r="F23">
        <v>0.7993376928236083</v>
      </c>
      <c r="G23" s="3">
        <f t="shared" si="5"/>
        <v>306.1659698987886</v>
      </c>
    </row>
    <row r="24" spans="1:7" ht="12.75">
      <c r="A24" s="4">
        <v>242.1</v>
      </c>
      <c r="B24">
        <v>0.8135898725687458</v>
      </c>
      <c r="C24" s="3">
        <f t="shared" si="4"/>
        <v>297.57007573805964</v>
      </c>
      <c r="E24">
        <v>256.13</v>
      </c>
      <c r="F24">
        <v>0.8135898725687458</v>
      </c>
      <c r="G24" s="3">
        <f t="shared" si="5"/>
        <v>314.8146365088361</v>
      </c>
    </row>
    <row r="25" spans="1:7" ht="12.75">
      <c r="A25" s="4">
        <v>276.8666666666667</v>
      </c>
      <c r="B25">
        <v>0.8276743796109992</v>
      </c>
      <c r="C25" s="3">
        <f t="shared" si="4"/>
        <v>334.51158267915935</v>
      </c>
      <c r="E25">
        <v>309.93</v>
      </c>
      <c r="F25">
        <v>0.8276743796109992</v>
      </c>
      <c r="G25" s="3">
        <f t="shared" si="5"/>
        <v>374.4588543935174</v>
      </c>
    </row>
    <row r="26" spans="1:7" ht="12.75">
      <c r="A26" s="4">
        <v>336.1333333333333</v>
      </c>
      <c r="B26">
        <v>0.8515677397719651</v>
      </c>
      <c r="C26" s="3">
        <f t="shared" si="4"/>
        <v>394.7229534826483</v>
      </c>
      <c r="E26">
        <v>360.6</v>
      </c>
      <c r="F26">
        <v>0.8515677397719651</v>
      </c>
      <c r="G26" s="3">
        <f t="shared" si="5"/>
        <v>423.4542751661334</v>
      </c>
    </row>
    <row r="27" spans="1:7" ht="12.75">
      <c r="A27" s="4">
        <v>360.7333333333333</v>
      </c>
      <c r="B27">
        <v>0.880742790073776</v>
      </c>
      <c r="C27" s="3">
        <f t="shared" si="4"/>
        <v>409.5785255342439</v>
      </c>
      <c r="E27">
        <v>381.13</v>
      </c>
      <c r="F27">
        <v>0.880742790073776</v>
      </c>
      <c r="G27" s="3">
        <f t="shared" si="5"/>
        <v>432.7370082337823</v>
      </c>
    </row>
    <row r="28" spans="1:3" ht="12.75">
      <c r="A28" s="4">
        <v>362.96666666666664</v>
      </c>
      <c r="B28">
        <v>0.8963363514419853</v>
      </c>
      <c r="C28" s="3">
        <f t="shared" si="4"/>
        <v>404.94471308983765</v>
      </c>
    </row>
    <row r="29" spans="1:3" ht="12.75">
      <c r="A29" s="4">
        <v>375.2</v>
      </c>
      <c r="B29">
        <v>0.9160378940308518</v>
      </c>
      <c r="C29" s="3">
        <f t="shared" si="4"/>
        <v>409.59004255708595</v>
      </c>
    </row>
    <row r="30" spans="1:3" ht="12.75">
      <c r="A30" s="4">
        <v>413.5</v>
      </c>
      <c r="B30">
        <v>0.9360747820254862</v>
      </c>
      <c r="C30" s="3">
        <f t="shared" si="4"/>
        <v>441.73821145492815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2006-01-24T15:50:34Z</dcterms:created>
  <dcterms:modified xsi:type="dcterms:W3CDTF">2009-06-04T14:35:10Z</dcterms:modified>
  <cp:category/>
  <cp:version/>
  <cp:contentType/>
  <cp:contentStatus/>
</cp:coreProperties>
</file>